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<sst xmlns="http://schemas.openxmlformats.org/spreadsheetml/2006/main" count="75" uniqueCount="73">
  <si>
    <t>PROJECTED ANNUAL CASH FLOW STATEMENT</t>
  </si>
  <si>
    <t>*Edit Blue Cells</t>
  </si>
  <si>
    <t>Effective June 1 2026</t>
  </si>
  <si>
    <t>Property Address:</t>
  </si>
  <si>
    <t>Address</t>
  </si>
  <si>
    <t>ANNUALLY</t>
  </si>
  <si>
    <t>Gross Income:</t>
  </si>
  <si>
    <t>Total Monthly Rent</t>
  </si>
  <si>
    <t>* additional</t>
  </si>
  <si>
    <t>Less: Vacancy</t>
  </si>
  <si>
    <t>EFFECTIVE GROSS INCOME</t>
  </si>
  <si>
    <t>Operating Expenses:</t>
  </si>
  <si>
    <t>Taxes</t>
  </si>
  <si>
    <t>Insurance</t>
  </si>
  <si>
    <t>Maintenance</t>
  </si>
  <si>
    <t>Management (Optional)</t>
  </si>
  <si>
    <t>Lawn Cutting</t>
  </si>
  <si>
    <t>Misc</t>
  </si>
  <si>
    <t>Total Operating Expenses</t>
  </si>
  <si>
    <t>NET OPERATING INCOME</t>
  </si>
  <si>
    <t>Purchase Price/Value:</t>
  </si>
  <si>
    <t>CAP</t>
  </si>
  <si>
    <t>DCR</t>
  </si>
  <si>
    <t>:1</t>
  </si>
  <si>
    <t>Mortgage
Amount</t>
  </si>
  <si>
    <t>Amortization
Period</t>
  </si>
  <si>
    <t>Interest
Rate</t>
  </si>
  <si>
    <t>Monthly
Payment</t>
  </si>
  <si>
    <t>TOTAL</t>
  </si>
  <si>
    <t>(Year)</t>
  </si>
  <si>
    <t>First Mortgage</t>
  </si>
  <si>
    <t>Net Annual Cash Flow</t>
  </si>
  <si>
    <t>Net Monthly Cash Flow</t>
  </si>
  <si>
    <t>Return Breakdown</t>
  </si>
  <si>
    <t>Mortgage Principal Paydown</t>
  </si>
  <si>
    <t>Paydown over 5 Year Term</t>
  </si>
  <si>
    <t>Average Yearly Mortgage Paydown</t>
  </si>
  <si>
    <t>Passive Appreciation</t>
  </si>
  <si>
    <t>Annual Estimate</t>
  </si>
  <si>
    <t>Annual Appreciation (Based on Year One)</t>
  </si>
  <si>
    <t>Total Return Calculation</t>
  </si>
  <si>
    <t>Annual Mortgage Pay-down</t>
  </si>
  <si>
    <t>Annual Cash Flow</t>
  </si>
  <si>
    <t>Total Estimated Annual Return</t>
  </si>
  <si>
    <t>Investment Calculation</t>
  </si>
  <si>
    <t>Legals and Title Insurance (estimate)</t>
  </si>
  <si>
    <t>Land Transfer</t>
  </si>
  <si>
    <t>Down Payment</t>
  </si>
  <si>
    <t>Total Investment (estimated)</t>
  </si>
  <si>
    <t>Estimated Annual Return On Investment*</t>
  </si>
  <si>
    <t>*Numbers and Estimates provided for illustration purposes ONLY and are not guaranteed.</t>
  </si>
  <si>
    <t>Loan Details</t>
  </si>
  <si>
    <t>Payment Schedule</t>
  </si>
  <si>
    <t>Land Transfer Calc</t>
  </si>
  <si>
    <t>Loan</t>
  </si>
  <si>
    <t>Period</t>
  </si>
  <si>
    <t>Balance</t>
  </si>
  <si>
    <t>Interest Amt</t>
  </si>
  <si>
    <t>Principal</t>
  </si>
  <si>
    <t>Extra Pymt</t>
  </si>
  <si>
    <t>Remaining</t>
  </si>
  <si>
    <t>Bracket</t>
  </si>
  <si>
    <t>Rate</t>
  </si>
  <si>
    <t>Tax Amount</t>
  </si>
  <si>
    <t>Interest Rate</t>
  </si>
  <si>
    <t>Effective rate</t>
  </si>
  <si>
    <t>Years (amort)</t>
  </si>
  <si>
    <t># of payments/yr</t>
  </si>
  <si>
    <t>Total # of Payments</t>
  </si>
  <si>
    <t>Total</t>
  </si>
  <si>
    <t>Payment Amount</t>
  </si>
  <si>
    <t>Total Payments</t>
  </si>
  <si>
    <t>Cost of Mortgage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</si>
</sst>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(&quot;$&quot;* #,##0_);_(&quot;$&quot;* \(#,##0\);_(&quot;$&quot;* &quot;-&quot;??_);_(@_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0.0%"/>
    <numFmt numFmtId="168" formatCode="_(&quot;$&quot;* #,##0.00_);_(&quot;$&quot;* \(#,##0.00\);_(&quot;$&quot;* &quot;-&quot;_);_(@_)"/>
    <numFmt numFmtId="169" formatCode="_-&quot;$&quot;* #,##0.00_-;\-&quot;$&quot;* #,##0.00_-;_-&quot;$&quot;* &quot;-&quot;??_-;_-@"/>
    <numFmt numFmtId="170" formatCode="_-&quot;$&quot;* #,##0_-;\-&quot;$&quot;* #,##0_-;_-&quot;$&quot;* &quot;-&quot;??_-;_-@"/>
    <numFmt numFmtId="171" formatCode="&quot;$&quot;#,##0.00;[Red]\-&quot;$&quot;#,##0.00"/>
  </numFmts>
  <fonts count="16">
    <font>
      <sz val="10.0"/>
      <color rgb="FF000000"/>
      <name val="Arial"/>
      <scheme val="minor"/>
    </font>
    <font>
      <b/>
      <sz val="16.0"/>
      <color theme="1"/>
      <name val="Arial"/>
    </font>
    <font>
      <sz val="12.0"/>
      <color theme="1"/>
      <name val="Arial"/>
    </font>
    <font/>
    <font>
      <color theme="1"/>
      <name val="Arial"/>
    </font>
    <font>
      <sz val="14.0"/>
      <color theme="1"/>
      <name val="Arial"/>
    </font>
    <font>
      <b/>
      <sz val="12.0"/>
      <color theme="1"/>
      <name val="Arial"/>
    </font>
    <font>
      <u/>
      <sz val="12.0"/>
      <color theme="1"/>
      <name val="Arial"/>
    </font>
    <font>
      <b/>
      <sz val="14.0"/>
      <color theme="1"/>
      <name val="Arial"/>
    </font>
    <font>
      <b/>
      <u/>
      <sz val="14.0"/>
      <color theme="1"/>
      <name val="Arial"/>
    </font>
    <font>
      <b/>
      <i/>
      <sz val="14.0"/>
      <color theme="1"/>
      <name val="Arial"/>
    </font>
    <font>
      <i/>
      <sz val="14.0"/>
      <color theme="1"/>
      <name val="Arial"/>
    </font>
    <font>
      <b/>
      <i/>
      <sz val="12.0"/>
      <color theme="1"/>
      <name val="Arial"/>
    </font>
    <font>
      <b/>
      <u/>
      <color theme="1"/>
      <name val="Arial"/>
    </font>
    <font>
      <sz val="11.0"/>
      <color theme="1"/>
      <name val="Calibri"/>
    </font>
    <font>
      <b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DAEEF3"/>
        <bgColor rgb="FFDAEEF3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rgb="FFDD0806"/>
        <bgColor rgb="FFDD0806"/>
      </patternFill>
    </fill>
    <fill>
      <patternFill patternType="solid">
        <fgColor rgb="FFC2D69B"/>
        <bgColor rgb="FFC2D69B"/>
      </patternFill>
    </fill>
  </fills>
  <borders count="14">
    <border/>
    <border>
      <left/>
      <top/>
      <bottom/>
    </border>
    <border>
      <right/>
      <top/>
      <bottom/>
    </border>
    <border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dotted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 style="medium">
        <color rgb="FF000000"/>
      </bottom>
    </border>
    <border>
      <left/>
      <right/>
      <top/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1" fillId="2" fontId="2" numFmtId="0" xfId="0" applyAlignment="1" applyBorder="1" applyFill="1" applyFont="1">
      <alignment horizontal="center" readingOrder="0" vertical="bottom"/>
    </xf>
    <xf borderId="2" fillId="0" fontId="3" numFmtId="0" xfId="0" applyBorder="1" applyFont="1"/>
    <xf borderId="0" fillId="0" fontId="4" numFmtId="0" xfId="0" applyAlignment="1" applyFont="1">
      <alignment vertical="bottom"/>
    </xf>
    <xf borderId="0" fillId="0" fontId="4" numFmtId="10" xfId="0" applyAlignment="1" applyFont="1" applyNumberFormat="1">
      <alignment vertical="bottom"/>
    </xf>
    <xf borderId="0" fillId="0" fontId="5" numFmtId="0" xfId="0" applyAlignment="1" applyFont="1">
      <alignment horizontal="center" readingOrder="0" vertical="bottom"/>
    </xf>
    <xf borderId="0" fillId="0" fontId="2" numFmtId="0" xfId="0" applyAlignment="1" applyFont="1">
      <alignment vertical="bottom"/>
    </xf>
    <xf borderId="3" fillId="0" fontId="5" numFmtId="0" xfId="0" applyAlignment="1" applyBorder="1" applyFont="1">
      <alignment vertical="bottom"/>
    </xf>
    <xf borderId="3" fillId="0" fontId="4" numFmtId="0" xfId="0" applyAlignment="1" applyBorder="1" applyFont="1">
      <alignment vertical="bottom"/>
    </xf>
    <xf borderId="3" fillId="0" fontId="6" numFmtId="0" xfId="0" applyAlignment="1" applyBorder="1" applyFont="1">
      <alignment horizontal="center" vertical="bottom"/>
    </xf>
    <xf borderId="0" fillId="0" fontId="7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4" fillId="2" fontId="2" numFmtId="164" xfId="0" applyAlignment="1" applyBorder="1" applyFont="1" applyNumberFormat="1">
      <alignment horizontal="right" vertical="bottom"/>
    </xf>
    <xf borderId="0" fillId="0" fontId="2" numFmtId="165" xfId="0" applyAlignment="1" applyFont="1" applyNumberFormat="1">
      <alignment horizontal="right" vertical="bottom"/>
    </xf>
    <xf borderId="0" fillId="0" fontId="4" numFmtId="166" xfId="0" applyAlignment="1" applyFont="1" applyNumberFormat="1">
      <alignment vertical="bottom"/>
    </xf>
    <xf borderId="5" fillId="2" fontId="2" numFmtId="165" xfId="0" applyAlignment="1" applyBorder="1" applyFont="1" applyNumberFormat="1">
      <alignment horizontal="right" readingOrder="0" vertical="bottom"/>
    </xf>
    <xf borderId="0" fillId="0" fontId="4" numFmtId="0" xfId="0" applyAlignment="1" applyFont="1">
      <alignment readingOrder="0" vertical="bottom"/>
    </xf>
    <xf borderId="0" fillId="0" fontId="4" numFmtId="164" xfId="0" applyAlignment="1" applyFont="1" applyNumberFormat="1">
      <alignment vertical="bottom"/>
    </xf>
    <xf borderId="0" fillId="0" fontId="4" numFmtId="165" xfId="0" applyAlignment="1" applyFont="1" applyNumberFormat="1">
      <alignment vertical="bottom"/>
    </xf>
    <xf borderId="0" fillId="0" fontId="2" numFmtId="10" xfId="0" applyAlignment="1" applyFont="1" applyNumberFormat="1">
      <alignment horizontal="right" vertical="bottom"/>
    </xf>
    <xf borderId="6" fillId="0" fontId="6" numFmtId="0" xfId="0" applyAlignment="1" applyBorder="1" applyFont="1">
      <alignment vertical="bottom"/>
    </xf>
    <xf borderId="6" fillId="0" fontId="4" numFmtId="0" xfId="0" applyAlignment="1" applyBorder="1" applyFont="1">
      <alignment vertical="bottom"/>
    </xf>
    <xf borderId="7" fillId="0" fontId="2" numFmtId="165" xfId="0" applyAlignment="1" applyBorder="1" applyFont="1" applyNumberFormat="1">
      <alignment horizontal="right" vertical="bottom"/>
    </xf>
    <xf borderId="3" fillId="0" fontId="2" numFmtId="167" xfId="0" applyAlignment="1" applyBorder="1" applyFont="1" applyNumberFormat="1">
      <alignment horizontal="center" vertical="bottom"/>
    </xf>
    <xf borderId="5" fillId="2" fontId="2" numFmtId="165" xfId="0" applyAlignment="1" applyBorder="1" applyFont="1" applyNumberFormat="1">
      <alignment horizontal="right" vertical="bottom"/>
    </xf>
    <xf borderId="5" fillId="2" fontId="2" numFmtId="167" xfId="0" applyAlignment="1" applyBorder="1" applyFont="1" applyNumberFormat="1">
      <alignment horizontal="center" vertical="bottom"/>
    </xf>
    <xf borderId="3" fillId="0" fontId="2" numFmtId="165" xfId="0" applyAlignment="1" applyBorder="1" applyFont="1" applyNumberFormat="1">
      <alignment horizontal="right" vertical="bottom"/>
    </xf>
    <xf borderId="0" fillId="0" fontId="4" numFmtId="167" xfId="0" applyAlignment="1" applyFont="1" applyNumberFormat="1">
      <alignment vertical="bottom"/>
    </xf>
    <xf borderId="8" fillId="0" fontId="4" numFmtId="0" xfId="0" applyAlignment="1" applyBorder="1" applyFont="1">
      <alignment vertical="bottom"/>
    </xf>
    <xf borderId="4" fillId="3" fontId="6" numFmtId="0" xfId="0" applyAlignment="1" applyBorder="1" applyFill="1" applyFont="1">
      <alignment vertical="bottom"/>
    </xf>
    <xf borderId="4" fillId="3" fontId="4" numFmtId="0" xfId="0" applyAlignment="1" applyBorder="1" applyFont="1">
      <alignment vertical="bottom"/>
    </xf>
    <xf borderId="4" fillId="2" fontId="6" numFmtId="165" xfId="0" applyAlignment="1" applyBorder="1" applyFont="1" applyNumberFormat="1">
      <alignment horizontal="right" vertical="bottom"/>
    </xf>
    <xf borderId="4" fillId="4" fontId="6" numFmtId="10" xfId="0" applyAlignment="1" applyBorder="1" applyFill="1" applyFont="1" applyNumberFormat="1">
      <alignment vertical="bottom"/>
    </xf>
    <xf borderId="4" fillId="4" fontId="6" numFmtId="10" xfId="0" applyAlignment="1" applyBorder="1" applyFont="1" applyNumberFormat="1">
      <alignment horizontal="right" vertical="bottom"/>
    </xf>
    <xf borderId="4" fillId="5" fontId="6" numFmtId="0" xfId="0" applyAlignment="1" applyBorder="1" applyFill="1" applyFont="1">
      <alignment vertical="bottom"/>
    </xf>
    <xf borderId="4" fillId="5" fontId="6" numFmtId="2" xfId="0" applyAlignment="1" applyBorder="1" applyFont="1" applyNumberFormat="1">
      <alignment horizontal="right" vertical="bottom"/>
    </xf>
    <xf borderId="3" fillId="0" fontId="4" numFmtId="0" xfId="0" applyBorder="1" applyFont="1"/>
    <xf borderId="3" fillId="0" fontId="2" numFmtId="0" xfId="0" applyAlignment="1" applyBorder="1" applyFont="1">
      <alignment horizontal="center" shrinkToFit="0" wrapText="1"/>
    </xf>
    <xf borderId="0" fillId="0" fontId="4" numFmtId="0" xfId="0" applyAlignment="1" applyFont="1">
      <alignment vertical="top"/>
    </xf>
    <xf borderId="0" fillId="0" fontId="2" numFmtId="0" xfId="0" applyAlignment="1" applyFont="1">
      <alignment horizontal="center" vertical="top"/>
    </xf>
    <xf borderId="4" fillId="2" fontId="2" numFmtId="9" xfId="0" applyAlignment="1" applyBorder="1" applyFont="1" applyNumberFormat="1">
      <alignment horizontal="center" vertical="bottom"/>
    </xf>
    <xf borderId="0" fillId="0" fontId="2" numFmtId="165" xfId="0" applyAlignment="1" applyFont="1" applyNumberFormat="1">
      <alignment horizontal="center" vertical="bottom"/>
    </xf>
    <xf borderId="4" fillId="2" fontId="2" numFmtId="38" xfId="0" applyAlignment="1" applyBorder="1" applyFont="1" applyNumberFormat="1">
      <alignment horizontal="center" vertical="bottom"/>
    </xf>
    <xf borderId="4" fillId="2" fontId="2" numFmtId="10" xfId="0" applyAlignment="1" applyBorder="1" applyFont="1" applyNumberFormat="1">
      <alignment horizontal="center" vertical="bottom"/>
    </xf>
    <xf borderId="0" fillId="0" fontId="2" numFmtId="168" xfId="0" applyAlignment="1" applyFont="1" applyNumberFormat="1">
      <alignment horizontal="center" vertical="bottom"/>
    </xf>
    <xf borderId="9" fillId="0" fontId="2" numFmtId="0" xfId="0" applyAlignment="1" applyBorder="1" applyFont="1">
      <alignment vertical="bottom"/>
    </xf>
    <xf borderId="9" fillId="0" fontId="2" numFmtId="9" xfId="0" applyAlignment="1" applyBorder="1" applyFont="1" applyNumberFormat="1">
      <alignment horizontal="center" vertical="bottom"/>
    </xf>
    <xf borderId="9" fillId="0" fontId="2" numFmtId="165" xfId="0" applyAlignment="1" applyBorder="1" applyFont="1" applyNumberFormat="1">
      <alignment horizontal="right" vertical="bottom"/>
    </xf>
    <xf borderId="9" fillId="0" fontId="4" numFmtId="0" xfId="0" applyAlignment="1" applyBorder="1" applyFont="1">
      <alignment vertical="bottom"/>
    </xf>
    <xf borderId="9" fillId="0" fontId="2" numFmtId="168" xfId="0" applyAlignment="1" applyBorder="1" applyFont="1" applyNumberFormat="1">
      <alignment horizontal="right" vertical="bottom"/>
    </xf>
    <xf borderId="0" fillId="0" fontId="4" numFmtId="169" xfId="0" applyAlignment="1" applyFont="1" applyNumberFormat="1">
      <alignment vertical="bottom"/>
    </xf>
    <xf borderId="7" fillId="0" fontId="8" numFmtId="0" xfId="0" applyAlignment="1" applyBorder="1" applyFont="1">
      <alignment vertical="bottom"/>
    </xf>
    <xf borderId="7" fillId="0" fontId="4" numFmtId="0" xfId="0" applyAlignment="1" applyBorder="1" applyFont="1">
      <alignment vertical="bottom"/>
    </xf>
    <xf borderId="7" fillId="0" fontId="5" numFmtId="165" xfId="0" applyAlignment="1" applyBorder="1" applyFont="1" applyNumberFormat="1">
      <alignment horizontal="right" vertical="bottom"/>
    </xf>
    <xf borderId="10" fillId="0" fontId="4" numFmtId="165" xfId="0" applyAlignment="1" applyBorder="1" applyFont="1" applyNumberFormat="1">
      <alignment vertical="bottom"/>
    </xf>
    <xf borderId="11" fillId="6" fontId="8" numFmtId="0" xfId="0" applyAlignment="1" applyBorder="1" applyFill="1" applyFont="1">
      <alignment vertical="bottom"/>
    </xf>
    <xf borderId="11" fillId="6" fontId="4" numFmtId="0" xfId="0" applyAlignment="1" applyBorder="1" applyFont="1">
      <alignment vertical="bottom"/>
    </xf>
    <xf borderId="11" fillId="6" fontId="8" numFmtId="169" xfId="0" applyAlignment="1" applyBorder="1" applyFont="1" applyNumberFormat="1">
      <alignment horizontal="right" vertical="bottom"/>
    </xf>
    <xf borderId="0" fillId="0" fontId="9" numFmtId="0" xfId="0" applyAlignment="1" applyFont="1">
      <alignment horizontal="center" vertical="bottom"/>
    </xf>
    <xf borderId="0" fillId="0" fontId="10" numFmtId="0" xfId="0" applyAlignment="1" applyFont="1">
      <alignment horizontal="center" vertical="bottom"/>
    </xf>
    <xf borderId="0" fillId="0" fontId="2" numFmtId="168" xfId="0" applyAlignment="1" applyFont="1" applyNumberFormat="1">
      <alignment horizontal="right" vertical="bottom"/>
    </xf>
    <xf borderId="0" fillId="0" fontId="6" numFmtId="165" xfId="0" applyAlignment="1" applyFont="1" applyNumberFormat="1">
      <alignment horizontal="right" vertical="bottom"/>
    </xf>
    <xf borderId="0" fillId="0" fontId="2" numFmtId="9" xfId="0" applyAlignment="1" applyFont="1" applyNumberFormat="1">
      <alignment horizontal="right" vertical="bottom"/>
    </xf>
    <xf borderId="4" fillId="6" fontId="6" numFmtId="0" xfId="0" applyAlignment="1" applyBorder="1" applyFont="1">
      <alignment vertical="bottom"/>
    </xf>
    <xf borderId="4" fillId="6" fontId="4" numFmtId="0" xfId="0" applyAlignment="1" applyBorder="1" applyFont="1">
      <alignment vertical="bottom"/>
    </xf>
    <xf borderId="12" fillId="6" fontId="6" numFmtId="165" xfId="0" applyAlignment="1" applyBorder="1" applyFont="1" applyNumberFormat="1">
      <alignment horizontal="right" vertical="bottom"/>
    </xf>
    <xf borderId="0" fillId="0" fontId="11" numFmtId="0" xfId="0" applyAlignment="1" applyFont="1">
      <alignment horizontal="center" vertical="bottom"/>
    </xf>
    <xf borderId="0" fillId="0" fontId="2" numFmtId="164" xfId="0" applyAlignment="1" applyFont="1" applyNumberFormat="1">
      <alignment horizontal="right" vertical="bottom"/>
    </xf>
    <xf borderId="3" fillId="0" fontId="2" numFmtId="164" xfId="0" applyAlignment="1" applyBorder="1" applyFont="1" applyNumberFormat="1">
      <alignment horizontal="right" vertical="bottom"/>
    </xf>
    <xf borderId="4" fillId="6" fontId="6" numFmtId="165" xfId="0" applyAlignment="1" applyBorder="1" applyFont="1" applyNumberFormat="1">
      <alignment horizontal="right" vertical="bottom"/>
    </xf>
    <xf borderId="12" fillId="3" fontId="6" numFmtId="10" xfId="0" applyAlignment="1" applyBorder="1" applyFont="1" applyNumberFormat="1">
      <alignment horizontal="right" vertical="bottom"/>
    </xf>
    <xf borderId="0" fillId="0" fontId="12" numFmtId="0" xfId="0" applyAlignment="1" applyFont="1">
      <alignment vertical="bottom"/>
    </xf>
    <xf borderId="0" fillId="0" fontId="13" numFmtId="0" xfId="0" applyAlignment="1" applyFont="1">
      <alignment vertical="bottom"/>
    </xf>
    <xf borderId="0" fillId="0" fontId="4" numFmtId="170" xfId="0" applyAlignment="1" applyFont="1" applyNumberFormat="1">
      <alignment vertical="bottom"/>
    </xf>
    <xf borderId="0" fillId="0" fontId="14" numFmtId="170" xfId="0" applyAlignment="1" applyFont="1" applyNumberFormat="1">
      <alignment horizontal="right" vertical="bottom"/>
    </xf>
    <xf borderId="0" fillId="0" fontId="4" numFmtId="10" xfId="0" applyAlignment="1" applyFont="1" applyNumberFormat="1">
      <alignment horizontal="right" vertical="bottom"/>
    </xf>
    <xf borderId="0" fillId="0" fontId="4" numFmtId="0" xfId="0" applyAlignment="1" applyFont="1">
      <alignment horizontal="right" vertical="bottom"/>
    </xf>
    <xf borderId="0" fillId="0" fontId="4" numFmtId="170" xfId="0" applyAlignment="1" applyFont="1" applyNumberFormat="1">
      <alignment horizontal="right" vertical="bottom"/>
    </xf>
    <xf borderId="0" fillId="0" fontId="4" numFmtId="166" xfId="0" applyAlignment="1" applyFont="1" applyNumberFormat="1">
      <alignment horizontal="right" vertical="bottom"/>
    </xf>
    <xf borderId="0" fillId="0" fontId="14" numFmtId="166" xfId="0" applyAlignment="1" applyFont="1" applyNumberFormat="1">
      <alignment horizontal="right" vertical="bottom"/>
    </xf>
    <xf borderId="0" fillId="0" fontId="4" numFmtId="169" xfId="0" applyAlignment="1" applyFont="1" applyNumberFormat="1">
      <alignment horizontal="right" vertical="bottom"/>
    </xf>
    <xf borderId="0" fillId="0" fontId="4" numFmtId="9" xfId="0" applyAlignment="1" applyFont="1" applyNumberFormat="1">
      <alignment horizontal="right" vertical="bottom"/>
    </xf>
    <xf borderId="0" fillId="0" fontId="4" numFmtId="38" xfId="0" applyAlignment="1" applyFont="1" applyNumberFormat="1">
      <alignment horizontal="right" vertical="bottom"/>
    </xf>
    <xf borderId="3" fillId="0" fontId="4" numFmtId="0" xfId="0" applyAlignment="1" applyBorder="1" applyFont="1">
      <alignment horizontal="right" vertical="bottom"/>
    </xf>
    <xf borderId="13" fillId="3" fontId="15" numFmtId="171" xfId="0" applyAlignment="1" applyBorder="1" applyFont="1" applyNumberFormat="1">
      <alignment horizontal="right" vertical="bottom"/>
    </xf>
    <xf borderId="0" fillId="0" fontId="4" numFmtId="17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3.75"/>
  </cols>
  <sheetData>
    <row r="1">
      <c r="A1" s="1" t="s">
        <v>0</v>
      </c>
      <c r="I1" s="2" t="s">
        <v>1</v>
      </c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</row>
    <row r="2">
      <c r="A2" s="6" t="s">
        <v>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7" t="s">
        <v>3</v>
      </c>
      <c r="B4" s="4"/>
      <c r="C4" s="8" t="s">
        <v>4</v>
      </c>
      <c r="D4" s="9"/>
      <c r="E4" s="9"/>
      <c r="F4" s="4"/>
      <c r="G4" s="4"/>
      <c r="H4" s="10" t="s">
        <v>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11" t="s">
        <v>6</v>
      </c>
      <c r="B6" s="4"/>
      <c r="C6" s="4"/>
      <c r="D6" s="4"/>
      <c r="E6" s="12" t="s">
        <v>7</v>
      </c>
      <c r="F6" s="13">
        <v>3000.0</v>
      </c>
      <c r="G6" s="4"/>
      <c r="H6" s="14">
        <f>F6*12</f>
        <v>36000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4"/>
      <c r="B7" s="4"/>
      <c r="C7" s="4"/>
      <c r="D7" s="4"/>
      <c r="E7" s="4"/>
      <c r="F7" s="15"/>
      <c r="G7" s="4"/>
      <c r="H7" s="16"/>
      <c r="I7" s="17" t="s">
        <v>8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4"/>
      <c r="B8" s="4"/>
      <c r="C8" s="4"/>
      <c r="D8" s="4"/>
      <c r="E8" s="4"/>
      <c r="F8" s="4"/>
      <c r="G8" s="4"/>
      <c r="H8" s="14">
        <f>SUM(H6:H7)</f>
        <v>36000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4"/>
      <c r="B9" s="4"/>
      <c r="C9" s="4"/>
      <c r="D9" s="4"/>
      <c r="E9" s="4"/>
      <c r="F9" s="18"/>
      <c r="G9" s="4"/>
      <c r="H9" s="1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4"/>
      <c r="B10" s="4"/>
      <c r="C10" s="4"/>
      <c r="D10" s="4"/>
      <c r="E10" s="4"/>
      <c r="F10" s="4"/>
      <c r="G10" s="4"/>
      <c r="H10" s="19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4"/>
      <c r="B11" s="4"/>
      <c r="C11" s="4"/>
      <c r="D11" s="4"/>
      <c r="E11" s="4"/>
      <c r="F11" s="4"/>
      <c r="G11" s="4"/>
      <c r="H11" s="19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4"/>
      <c r="B12" s="4"/>
      <c r="C12" s="4"/>
      <c r="D12" s="4"/>
      <c r="E12" s="12" t="s">
        <v>9</v>
      </c>
      <c r="F12" s="20">
        <v>0.0</v>
      </c>
      <c r="G12" s="4"/>
      <c r="H12" s="14">
        <f>F12*H8</f>
        <v>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21" t="s">
        <v>10</v>
      </c>
      <c r="B14" s="22"/>
      <c r="C14" s="22"/>
      <c r="D14" s="22"/>
      <c r="E14" s="22"/>
      <c r="F14" s="22"/>
      <c r="G14" s="22"/>
      <c r="H14" s="23">
        <f>H8-H12</f>
        <v>36000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11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7" t="s">
        <v>12</v>
      </c>
      <c r="B18" s="4"/>
      <c r="C18" s="4"/>
      <c r="D18" s="4"/>
      <c r="E18" s="24">
        <f t="shared" ref="E18:E19" si="1">F18/$H$8</f>
        <v>0.125</v>
      </c>
      <c r="F18" s="25">
        <v>4500.0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7" t="s">
        <v>13</v>
      </c>
      <c r="B19" s="4"/>
      <c r="C19" s="4"/>
      <c r="D19" s="4"/>
      <c r="E19" s="24">
        <f t="shared" si="1"/>
        <v>0.0375</v>
      </c>
      <c r="F19" s="25">
        <v>1350.0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7" t="s">
        <v>14</v>
      </c>
      <c r="B20" s="4"/>
      <c r="C20" s="4"/>
      <c r="D20" s="4"/>
      <c r="E20" s="26">
        <v>0.08</v>
      </c>
      <c r="F20" s="27">
        <f t="shared" ref="F20:F21" si="2">E20*$H$8</f>
        <v>2880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7" t="s">
        <v>15</v>
      </c>
      <c r="B21" s="4"/>
      <c r="C21" s="4"/>
      <c r="D21" s="4"/>
      <c r="E21" s="26">
        <v>0.0</v>
      </c>
      <c r="F21" s="27">
        <f t="shared" si="2"/>
        <v>0</v>
      </c>
      <c r="G21" s="1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7" t="s">
        <v>16</v>
      </c>
      <c r="B22" s="4"/>
      <c r="C22" s="4"/>
      <c r="D22" s="4"/>
      <c r="E22" s="24">
        <f>F22/H6</f>
        <v>0</v>
      </c>
      <c r="F22" s="25">
        <v>0.0</v>
      </c>
      <c r="G22" s="1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7" t="s">
        <v>17</v>
      </c>
      <c r="B23" s="4"/>
      <c r="C23" s="4"/>
      <c r="D23" s="4"/>
      <c r="E23" s="24">
        <f>F23/$H$8</f>
        <v>0.01388888889</v>
      </c>
      <c r="F23" s="25">
        <v>500.0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4"/>
      <c r="B24" s="4"/>
      <c r="C24" s="4"/>
      <c r="D24" s="4"/>
      <c r="E24" s="28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7" t="s">
        <v>18</v>
      </c>
      <c r="B25" s="4"/>
      <c r="C25" s="29"/>
      <c r="D25" s="29"/>
      <c r="E25" s="29"/>
      <c r="F25" s="29"/>
      <c r="G25" s="29"/>
      <c r="H25" s="23">
        <f>SUM(F18:F23)</f>
        <v>9230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21" t="s">
        <v>19</v>
      </c>
      <c r="B27" s="22"/>
      <c r="C27" s="22"/>
      <c r="D27" s="22"/>
      <c r="E27" s="22"/>
      <c r="F27" s="22"/>
      <c r="G27" s="22"/>
      <c r="H27" s="23">
        <f>H14-H25</f>
        <v>26770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30" t="s">
        <v>20</v>
      </c>
      <c r="B29" s="31"/>
      <c r="C29" s="32">
        <v>500000.0</v>
      </c>
      <c r="D29" s="33" t="s">
        <v>21</v>
      </c>
      <c r="E29" s="34">
        <f>H27/C29</f>
        <v>0.05354</v>
      </c>
      <c r="F29" s="35" t="s">
        <v>22</v>
      </c>
      <c r="G29" s="36">
        <f>H27/H33</f>
        <v>1.180200091</v>
      </c>
      <c r="H29" s="35" t="s">
        <v>23</v>
      </c>
      <c r="I29" s="4"/>
      <c r="J29" s="17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37"/>
      <c r="B31" s="37"/>
      <c r="C31" s="38" t="s">
        <v>24</v>
      </c>
      <c r="D31" s="37"/>
      <c r="E31" s="38" t="s">
        <v>25</v>
      </c>
      <c r="F31" s="38" t="s">
        <v>26</v>
      </c>
      <c r="G31" s="38" t="s">
        <v>27</v>
      </c>
      <c r="H31" s="38" t="s">
        <v>28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39"/>
      <c r="B32" s="39"/>
      <c r="C32" s="39"/>
      <c r="D32" s="39"/>
      <c r="E32" s="40" t="s">
        <v>29</v>
      </c>
      <c r="F32" s="39"/>
      <c r="G32" s="39"/>
      <c r="H32" s="39"/>
      <c r="I32" s="39"/>
      <c r="J32" s="39"/>
      <c r="K32" s="39"/>
      <c r="L32" s="4"/>
      <c r="M32" s="4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</row>
    <row r="33">
      <c r="A33" s="7" t="s">
        <v>30</v>
      </c>
      <c r="B33" s="41">
        <v>0.65</v>
      </c>
      <c r="C33" s="42">
        <f>C29*B33</f>
        <v>325000</v>
      </c>
      <c r="D33" s="4"/>
      <c r="E33" s="43">
        <v>25.0</v>
      </c>
      <c r="F33" s="44">
        <v>0.05</v>
      </c>
      <c r="G33" s="45">
        <f>-PMT(((1+F33/2)^(2/12)-1),E33*12,C33)</f>
        <v>1890.216201</v>
      </c>
      <c r="H33" s="14">
        <f>G33*12</f>
        <v>22682.59442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6" t="s">
        <v>28</v>
      </c>
      <c r="B35" s="47">
        <f>SUM(B33:B34)</f>
        <v>0.65</v>
      </c>
      <c r="C35" s="48">
        <f>SUM(C33)</f>
        <v>325000</v>
      </c>
      <c r="D35" s="49"/>
      <c r="E35" s="49"/>
      <c r="F35" s="49"/>
      <c r="G35" s="50">
        <f t="shared" ref="G35:H35" si="3">SUM(G33:G34)</f>
        <v>1890.216201</v>
      </c>
      <c r="H35" s="48">
        <f t="shared" si="3"/>
        <v>22682.59442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19"/>
      <c r="D36" s="4"/>
      <c r="E36" s="4"/>
      <c r="F36" s="5"/>
      <c r="G36" s="19"/>
      <c r="H36" s="19"/>
      <c r="I36" s="28"/>
      <c r="J36" s="51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52" t="s">
        <v>31</v>
      </c>
      <c r="B37" s="53"/>
      <c r="C37" s="53"/>
      <c r="D37" s="53"/>
      <c r="E37" s="53"/>
      <c r="F37" s="53"/>
      <c r="G37" s="53"/>
      <c r="H37" s="54">
        <f>H27-H35</f>
        <v>4087.405584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53"/>
      <c r="B38" s="53"/>
      <c r="C38" s="53"/>
      <c r="D38" s="53"/>
      <c r="E38" s="53"/>
      <c r="F38" s="53"/>
      <c r="G38" s="53"/>
      <c r="H38" s="5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56" t="s">
        <v>32</v>
      </c>
      <c r="B39" s="57"/>
      <c r="C39" s="57"/>
      <c r="D39" s="57"/>
      <c r="E39" s="57"/>
      <c r="F39" s="57"/>
      <c r="G39" s="58">
        <f>H37/12</f>
        <v>340.617132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39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59" t="s">
        <v>33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60" t="s">
        <v>34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7" t="s">
        <v>35</v>
      </c>
      <c r="B45" s="4"/>
      <c r="C45" s="4"/>
      <c r="D45" s="61">
        <f>SUM(G86:G146)</f>
        <v>38054.57601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7" t="s">
        <v>36</v>
      </c>
      <c r="B46" s="4"/>
      <c r="C46" s="4"/>
      <c r="D46" s="62">
        <f>D45/5</f>
        <v>7610.915201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60" t="s">
        <v>37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7" t="s">
        <v>38</v>
      </c>
      <c r="B50" s="4"/>
      <c r="C50" s="4"/>
      <c r="D50" s="63">
        <v>0.04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7" t="s">
        <v>39</v>
      </c>
      <c r="B51" s="4"/>
      <c r="C51" s="4"/>
      <c r="D51" s="14">
        <f>C29*(D50)</f>
        <v>20000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60" t="s">
        <v>40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7" t="s">
        <v>41</v>
      </c>
      <c r="B55" s="4"/>
      <c r="C55" s="4"/>
      <c r="D55" s="14">
        <f>D46</f>
        <v>7610.915201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7" t="s">
        <v>39</v>
      </c>
      <c r="B56" s="4"/>
      <c r="C56" s="4"/>
      <c r="D56" s="14">
        <f>D51</f>
        <v>20000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7" t="s">
        <v>42</v>
      </c>
      <c r="B57" s="4"/>
      <c r="C57" s="4"/>
      <c r="D57" s="27">
        <f>H37</f>
        <v>4087.405584</v>
      </c>
      <c r="E57" s="20">
        <f>D57/E64</f>
        <v>0.02231421091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64" t="s">
        <v>43</v>
      </c>
      <c r="B58" s="65"/>
      <c r="C58" s="65"/>
      <c r="D58" s="65"/>
      <c r="E58" s="66">
        <f>SUM(D55:D57)</f>
        <v>31698.32078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1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67" t="s">
        <v>44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7" t="s">
        <v>45</v>
      </c>
      <c r="B61" s="4"/>
      <c r="C61" s="4"/>
      <c r="D61" s="4"/>
      <c r="E61" s="68">
        <v>1700.0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7" t="s">
        <v>46</v>
      </c>
      <c r="B62" s="4"/>
      <c r="C62" s="4"/>
      <c r="D62" s="4"/>
      <c r="E62" s="68">
        <f>N90</f>
        <v>6475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7" t="s">
        <v>47</v>
      </c>
      <c r="B63" s="4"/>
      <c r="C63" s="4"/>
      <c r="D63" s="4"/>
      <c r="E63" s="69">
        <f>C29-C35</f>
        <v>175000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64" t="s">
        <v>48</v>
      </c>
      <c r="B64" s="65"/>
      <c r="C64" s="65"/>
      <c r="D64" s="65"/>
      <c r="E64" s="70">
        <f>SUM(E61:E63)</f>
        <v>183175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30" t="s">
        <v>49</v>
      </c>
      <c r="B66" s="31"/>
      <c r="C66" s="31"/>
      <c r="D66" s="31"/>
      <c r="E66" s="71">
        <f>E58/E64</f>
        <v>0.1730493833</v>
      </c>
      <c r="F66" s="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72" t="s">
        <v>50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73" t="s">
        <v>51</v>
      </c>
      <c r="B84" s="74"/>
      <c r="C84" s="4"/>
      <c r="D84" s="73" t="s">
        <v>52</v>
      </c>
      <c r="E84" s="4"/>
      <c r="F84" s="4"/>
      <c r="G84" s="4"/>
      <c r="H84" s="4"/>
      <c r="I84" s="4"/>
      <c r="J84" s="4"/>
      <c r="K84" s="4"/>
      <c r="L84" s="73" t="s">
        <v>53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 t="s">
        <v>54</v>
      </c>
      <c r="B85" s="75">
        <f>C33</f>
        <v>325000</v>
      </c>
      <c r="C85" s="4"/>
      <c r="D85" s="4" t="s">
        <v>55</v>
      </c>
      <c r="E85" s="4" t="s">
        <v>56</v>
      </c>
      <c r="F85" s="4" t="s">
        <v>57</v>
      </c>
      <c r="G85" s="4" t="s">
        <v>58</v>
      </c>
      <c r="H85" s="4" t="s">
        <v>59</v>
      </c>
      <c r="I85" s="4" t="s">
        <v>60</v>
      </c>
      <c r="J85" s="4"/>
      <c r="K85" s="4"/>
      <c r="L85" s="4" t="s">
        <v>61</v>
      </c>
      <c r="M85" s="4" t="s">
        <v>62</v>
      </c>
      <c r="N85" s="4" t="s">
        <v>63</v>
      </c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 t="s">
        <v>64</v>
      </c>
      <c r="B86" s="76">
        <f>F33</f>
        <v>0.05</v>
      </c>
      <c r="C86" s="4"/>
      <c r="D86" s="77">
        <v>1.0</v>
      </c>
      <c r="E86" s="78">
        <f>B85</f>
        <v>325000</v>
      </c>
      <c r="F86" s="79">
        <f t="shared" ref="F86:F505" si="4">SUM(E86*$B$87/$B$89)</f>
        <v>1340.272526</v>
      </c>
      <c r="G86" s="80">
        <f t="shared" ref="G86:G505" si="5">IF(E86&gt;($B$91-F86),$B$91-F86,E86)</f>
        <v>549.9436752</v>
      </c>
      <c r="H86" s="4"/>
      <c r="I86" s="81">
        <f t="shared" ref="I86:I505" si="6">E86-(G86+H86)</f>
        <v>324450.0563</v>
      </c>
      <c r="J86" s="4"/>
      <c r="K86" s="4"/>
      <c r="L86" s="77">
        <v>55000.0</v>
      </c>
      <c r="M86" s="76">
        <v>0.005</v>
      </c>
      <c r="N86" s="77">
        <f>IF(C29&gt;L86,L86*M86,M86*C29)</f>
        <v>275</v>
      </c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 t="s">
        <v>65</v>
      </c>
      <c r="B87" s="76">
        <f>((1+B86/2)^(2/12)-1)*12</f>
        <v>0.04948698558</v>
      </c>
      <c r="C87" s="4"/>
      <c r="D87" s="77">
        <v>2.0</v>
      </c>
      <c r="E87" s="81">
        <f t="shared" ref="E87:E505" si="7">I86</f>
        <v>324450.0563</v>
      </c>
      <c r="F87" s="79">
        <f t="shared" si="4"/>
        <v>1338.004605</v>
      </c>
      <c r="G87" s="80">
        <f t="shared" si="5"/>
        <v>552.2115964</v>
      </c>
      <c r="H87" s="4"/>
      <c r="I87" s="81">
        <f t="shared" si="6"/>
        <v>323897.8447</v>
      </c>
      <c r="J87" s="4"/>
      <c r="K87" s="4"/>
      <c r="L87" s="77">
        <v>250000.0</v>
      </c>
      <c r="M87" s="82">
        <v>0.01</v>
      </c>
      <c r="N87" s="77">
        <f t="shared" ref="N87:N88" si="8">IF($C$29&gt;L87,(L87-L86)*M87,IF($C$29&gt;L86,($C$29-L86)*M87,0))</f>
        <v>1950</v>
      </c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 t="s">
        <v>66</v>
      </c>
      <c r="B88" s="83">
        <f>E33</f>
        <v>25</v>
      </c>
      <c r="C88" s="4"/>
      <c r="D88" s="77">
        <v>3.0</v>
      </c>
      <c r="E88" s="81">
        <f t="shared" si="7"/>
        <v>323897.8447</v>
      </c>
      <c r="F88" s="79">
        <f t="shared" si="4"/>
        <v>1335.727331</v>
      </c>
      <c r="G88" s="80">
        <f t="shared" si="5"/>
        <v>554.4888704</v>
      </c>
      <c r="H88" s="4"/>
      <c r="I88" s="81">
        <f t="shared" si="6"/>
        <v>323343.3559</v>
      </c>
      <c r="J88" s="4"/>
      <c r="K88" s="4"/>
      <c r="L88" s="77">
        <v>400000.0</v>
      </c>
      <c r="M88" s="76">
        <v>0.015</v>
      </c>
      <c r="N88" s="77">
        <f t="shared" si="8"/>
        <v>2250</v>
      </c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 t="s">
        <v>67</v>
      </c>
      <c r="B89" s="77">
        <v>12.0</v>
      </c>
      <c r="C89" s="4"/>
      <c r="D89" s="77">
        <v>4.0</v>
      </c>
      <c r="E89" s="81">
        <f t="shared" si="7"/>
        <v>323343.3559</v>
      </c>
      <c r="F89" s="79">
        <f t="shared" si="4"/>
        <v>1333.440666</v>
      </c>
      <c r="G89" s="80">
        <f t="shared" si="5"/>
        <v>556.7755356</v>
      </c>
      <c r="H89" s="4"/>
      <c r="I89" s="81">
        <f t="shared" si="6"/>
        <v>322786.5803</v>
      </c>
      <c r="J89" s="4"/>
      <c r="K89" s="4"/>
      <c r="L89" s="77">
        <v>400000.0</v>
      </c>
      <c r="M89" s="82">
        <v>0.02</v>
      </c>
      <c r="N89" s="84">
        <f>IF($C$29&gt;L89,(C29-L88)*M89,0)</f>
        <v>2000</v>
      </c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 t="s">
        <v>68</v>
      </c>
      <c r="B90" s="77">
        <f>B88*B89</f>
        <v>300</v>
      </c>
      <c r="C90" s="4"/>
      <c r="D90" s="77">
        <v>5.0</v>
      </c>
      <c r="E90" s="81">
        <f t="shared" si="7"/>
        <v>322786.5803</v>
      </c>
      <c r="F90" s="79">
        <f t="shared" si="4"/>
        <v>1331.144571</v>
      </c>
      <c r="G90" s="80">
        <f t="shared" si="5"/>
        <v>559.0716308</v>
      </c>
      <c r="H90" s="4"/>
      <c r="I90" s="81">
        <f t="shared" si="6"/>
        <v>322227.5087</v>
      </c>
      <c r="J90" s="4"/>
      <c r="K90" s="4"/>
      <c r="L90" s="4" t="s">
        <v>69</v>
      </c>
      <c r="M90" s="4"/>
      <c r="N90" s="77">
        <f>SUM(N86:N89)</f>
        <v>6475</v>
      </c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 t="s">
        <v>70</v>
      </c>
      <c r="B91" s="85">
        <f>-PMT(B87/B89,B90,B85)</f>
        <v>1890.216201</v>
      </c>
      <c r="C91" s="4"/>
      <c r="D91" s="77">
        <v>6.0</v>
      </c>
      <c r="E91" s="81">
        <f t="shared" si="7"/>
        <v>322227.5087</v>
      </c>
      <c r="F91" s="79">
        <f t="shared" si="4"/>
        <v>1328.839006</v>
      </c>
      <c r="G91" s="80">
        <f t="shared" si="5"/>
        <v>561.377195</v>
      </c>
      <c r="H91" s="4"/>
      <c r="I91" s="81">
        <f t="shared" si="6"/>
        <v>321666.1315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 t="s">
        <v>71</v>
      </c>
      <c r="B92" s="86">
        <f>B91*B90</f>
        <v>567064.8604</v>
      </c>
      <c r="C92" s="4"/>
      <c r="D92" s="77">
        <v>7.0</v>
      </c>
      <c r="E92" s="81">
        <f t="shared" si="7"/>
        <v>321666.1315</v>
      </c>
      <c r="F92" s="79">
        <f t="shared" si="4"/>
        <v>1326.523934</v>
      </c>
      <c r="G92" s="80">
        <f t="shared" si="5"/>
        <v>563.6922671</v>
      </c>
      <c r="H92" s="4"/>
      <c r="I92" s="81">
        <f t="shared" si="6"/>
        <v>321102.4392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 t="s">
        <v>72</v>
      </c>
      <c r="B93" s="86">
        <f>B92-B85</f>
        <v>242064.8604</v>
      </c>
      <c r="C93" s="4"/>
      <c r="D93" s="77">
        <v>8.0</v>
      </c>
      <c r="E93" s="81">
        <f t="shared" si="7"/>
        <v>321102.4392</v>
      </c>
      <c r="F93" s="79">
        <f t="shared" si="4"/>
        <v>1324.199315</v>
      </c>
      <c r="G93" s="80">
        <f t="shared" si="5"/>
        <v>566.0168863</v>
      </c>
      <c r="H93" s="4"/>
      <c r="I93" s="81">
        <f t="shared" si="6"/>
        <v>320536.4223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77">
        <v>9.0</v>
      </c>
      <c r="E94" s="81">
        <f t="shared" si="7"/>
        <v>320536.4223</v>
      </c>
      <c r="F94" s="79">
        <f t="shared" si="4"/>
        <v>1321.865109</v>
      </c>
      <c r="G94" s="80">
        <f t="shared" si="5"/>
        <v>568.3510921</v>
      </c>
      <c r="H94" s="4"/>
      <c r="I94" s="81">
        <f t="shared" si="6"/>
        <v>319968.0713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77">
        <v>10.0</v>
      </c>
      <c r="E95" s="81">
        <f t="shared" si="7"/>
        <v>319968.0713</v>
      </c>
      <c r="F95" s="79">
        <f t="shared" si="4"/>
        <v>1319.521277</v>
      </c>
      <c r="G95" s="80">
        <f t="shared" si="5"/>
        <v>570.694924</v>
      </c>
      <c r="H95" s="4"/>
      <c r="I95" s="81">
        <f t="shared" si="6"/>
        <v>319397.3763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77">
        <v>11.0</v>
      </c>
      <c r="E96" s="81">
        <f t="shared" si="7"/>
        <v>319397.3763</v>
      </c>
      <c r="F96" s="79">
        <f t="shared" si="4"/>
        <v>1317.16778</v>
      </c>
      <c r="G96" s="80">
        <f t="shared" si="5"/>
        <v>573.0484216</v>
      </c>
      <c r="H96" s="4"/>
      <c r="I96" s="81">
        <f t="shared" si="6"/>
        <v>318824.3279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77">
        <v>12.0</v>
      </c>
      <c r="E97" s="81">
        <f t="shared" si="7"/>
        <v>318824.3279</v>
      </c>
      <c r="F97" s="79">
        <f t="shared" si="4"/>
        <v>1314.804577</v>
      </c>
      <c r="G97" s="80">
        <f t="shared" si="5"/>
        <v>575.4116249</v>
      </c>
      <c r="H97" s="4"/>
      <c r="I97" s="81">
        <f t="shared" si="6"/>
        <v>318248.9163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77">
        <v>13.0</v>
      </c>
      <c r="E98" s="81">
        <f t="shared" si="7"/>
        <v>318248.9163</v>
      </c>
      <c r="F98" s="79">
        <f t="shared" si="4"/>
        <v>1312.431628</v>
      </c>
      <c r="G98" s="80">
        <f t="shared" si="5"/>
        <v>577.7845738</v>
      </c>
      <c r="H98" s="4"/>
      <c r="I98" s="81">
        <f t="shared" si="6"/>
        <v>317671.1317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77">
        <v>14.0</v>
      </c>
      <c r="E99" s="81">
        <f t="shared" si="7"/>
        <v>317671.1317</v>
      </c>
      <c r="F99" s="79">
        <f t="shared" si="4"/>
        <v>1310.048893</v>
      </c>
      <c r="G99" s="80">
        <f t="shared" si="5"/>
        <v>580.1673085</v>
      </c>
      <c r="H99" s="4"/>
      <c r="I99" s="81">
        <f t="shared" si="6"/>
        <v>317090.9644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77">
        <v>15.0</v>
      </c>
      <c r="E100" s="81">
        <f t="shared" si="7"/>
        <v>317090.9644</v>
      </c>
      <c r="F100" s="79">
        <f t="shared" si="4"/>
        <v>1307.656332</v>
      </c>
      <c r="G100" s="80">
        <f t="shared" si="5"/>
        <v>582.5598694</v>
      </c>
      <c r="H100" s="4"/>
      <c r="I100" s="81">
        <f t="shared" si="6"/>
        <v>316508.4045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77">
        <v>16.0</v>
      </c>
      <c r="E101" s="81">
        <f t="shared" si="7"/>
        <v>316508.4045</v>
      </c>
      <c r="F101" s="79">
        <f t="shared" si="4"/>
        <v>1305.253904</v>
      </c>
      <c r="G101" s="80">
        <f t="shared" si="5"/>
        <v>584.9622971</v>
      </c>
      <c r="H101" s="4"/>
      <c r="I101" s="81">
        <f t="shared" si="6"/>
        <v>315923.4422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77">
        <v>17.0</v>
      </c>
      <c r="E102" s="81">
        <f t="shared" si="7"/>
        <v>315923.4422</v>
      </c>
      <c r="F102" s="79">
        <f t="shared" si="4"/>
        <v>1302.841569</v>
      </c>
      <c r="G102" s="80">
        <f t="shared" si="5"/>
        <v>587.3746321</v>
      </c>
      <c r="H102" s="4"/>
      <c r="I102" s="81">
        <f t="shared" si="6"/>
        <v>315336.0676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77">
        <v>18.0</v>
      </c>
      <c r="E103" s="81">
        <f t="shared" si="7"/>
        <v>315336.0676</v>
      </c>
      <c r="F103" s="79">
        <f t="shared" si="4"/>
        <v>1300.419286</v>
      </c>
      <c r="G103" s="80">
        <f t="shared" si="5"/>
        <v>589.7969155</v>
      </c>
      <c r="H103" s="4"/>
      <c r="I103" s="81">
        <f t="shared" si="6"/>
        <v>314746.2707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77">
        <v>19.0</v>
      </c>
      <c r="E104" s="81">
        <f t="shared" si="7"/>
        <v>314746.2707</v>
      </c>
      <c r="F104" s="79">
        <f t="shared" si="4"/>
        <v>1297.987013</v>
      </c>
      <c r="G104" s="80">
        <f t="shared" si="5"/>
        <v>592.2291881</v>
      </c>
      <c r="H104" s="4"/>
      <c r="I104" s="81">
        <f t="shared" si="6"/>
        <v>314154.0415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77">
        <v>20.0</v>
      </c>
      <c r="E105" s="81">
        <f t="shared" si="7"/>
        <v>314154.0415</v>
      </c>
      <c r="F105" s="79">
        <f t="shared" si="4"/>
        <v>1295.54471</v>
      </c>
      <c r="G105" s="80">
        <f t="shared" si="5"/>
        <v>594.6714912</v>
      </c>
      <c r="H105" s="4"/>
      <c r="I105" s="81">
        <f t="shared" si="6"/>
        <v>313559.37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77">
        <v>21.0</v>
      </c>
      <c r="E106" s="81">
        <f t="shared" si="7"/>
        <v>313559.37</v>
      </c>
      <c r="F106" s="79">
        <f t="shared" si="4"/>
        <v>1293.092335</v>
      </c>
      <c r="G106" s="80">
        <f t="shared" si="5"/>
        <v>597.1238662</v>
      </c>
      <c r="H106" s="4"/>
      <c r="I106" s="81">
        <f t="shared" si="6"/>
        <v>312962.2461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77">
        <v>22.0</v>
      </c>
      <c r="E107" s="81">
        <f t="shared" si="7"/>
        <v>312962.2461</v>
      </c>
      <c r="F107" s="79">
        <f t="shared" si="4"/>
        <v>1290.629847</v>
      </c>
      <c r="G107" s="80">
        <f t="shared" si="5"/>
        <v>599.5863545</v>
      </c>
      <c r="H107" s="4"/>
      <c r="I107" s="81">
        <f t="shared" si="6"/>
        <v>312362.6598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77">
        <v>23.0</v>
      </c>
      <c r="E108" s="81">
        <f t="shared" si="7"/>
        <v>312362.6598</v>
      </c>
      <c r="F108" s="79">
        <f t="shared" si="4"/>
        <v>1288.157203</v>
      </c>
      <c r="G108" s="80">
        <f t="shared" si="5"/>
        <v>602.058998</v>
      </c>
      <c r="H108" s="4"/>
      <c r="I108" s="81">
        <f t="shared" si="6"/>
        <v>311760.6008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77">
        <v>24.0</v>
      </c>
      <c r="E109" s="81">
        <f t="shared" si="7"/>
        <v>311760.6008</v>
      </c>
      <c r="F109" s="79">
        <f t="shared" si="4"/>
        <v>1285.674363</v>
      </c>
      <c r="G109" s="80">
        <f t="shared" si="5"/>
        <v>604.5418384</v>
      </c>
      <c r="H109" s="4"/>
      <c r="I109" s="81">
        <f t="shared" si="6"/>
        <v>311156.0589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77">
        <v>25.0</v>
      </c>
      <c r="E110" s="81">
        <f t="shared" si="7"/>
        <v>311156.0589</v>
      </c>
      <c r="F110" s="79">
        <f t="shared" si="4"/>
        <v>1283.181284</v>
      </c>
      <c r="G110" s="80">
        <f t="shared" si="5"/>
        <v>607.0349178</v>
      </c>
      <c r="H110" s="4"/>
      <c r="I110" s="81">
        <f t="shared" si="6"/>
        <v>310549.024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77">
        <v>26.0</v>
      </c>
      <c r="E111" s="81">
        <f t="shared" si="7"/>
        <v>310549.024</v>
      </c>
      <c r="F111" s="79">
        <f t="shared" si="4"/>
        <v>1280.677923</v>
      </c>
      <c r="G111" s="80">
        <f t="shared" si="5"/>
        <v>609.5382785</v>
      </c>
      <c r="H111" s="4"/>
      <c r="I111" s="81">
        <f t="shared" si="6"/>
        <v>309939.4858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77">
        <v>27.0</v>
      </c>
      <c r="E112" s="81">
        <f t="shared" si="7"/>
        <v>309939.4858</v>
      </c>
      <c r="F112" s="79">
        <f t="shared" si="4"/>
        <v>1278.164239</v>
      </c>
      <c r="G112" s="80">
        <f t="shared" si="5"/>
        <v>612.0519628</v>
      </c>
      <c r="H112" s="4"/>
      <c r="I112" s="81">
        <f t="shared" si="6"/>
        <v>309327.4338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77">
        <v>28.0</v>
      </c>
      <c r="E113" s="81">
        <f t="shared" si="7"/>
        <v>309327.4338</v>
      </c>
      <c r="F113" s="79">
        <f t="shared" si="4"/>
        <v>1275.640188</v>
      </c>
      <c r="G113" s="80">
        <f t="shared" si="5"/>
        <v>614.5760134</v>
      </c>
      <c r="H113" s="4"/>
      <c r="I113" s="81">
        <f t="shared" si="6"/>
        <v>308712.8578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77">
        <v>29.0</v>
      </c>
      <c r="E114" s="81">
        <f t="shared" si="7"/>
        <v>308712.8578</v>
      </c>
      <c r="F114" s="79">
        <f t="shared" si="4"/>
        <v>1273.105728</v>
      </c>
      <c r="G114" s="80">
        <f t="shared" si="5"/>
        <v>617.1104729</v>
      </c>
      <c r="H114" s="4"/>
      <c r="I114" s="81">
        <f t="shared" si="6"/>
        <v>308095.7473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77">
        <v>30.0</v>
      </c>
      <c r="E115" s="81">
        <f t="shared" si="7"/>
        <v>308095.7473</v>
      </c>
      <c r="F115" s="79">
        <f t="shared" si="4"/>
        <v>1270.560817</v>
      </c>
      <c r="G115" s="80">
        <f t="shared" si="5"/>
        <v>619.6553843</v>
      </c>
      <c r="H115" s="4"/>
      <c r="I115" s="81">
        <f t="shared" si="6"/>
        <v>307476.0919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77">
        <v>31.0</v>
      </c>
      <c r="E116" s="81">
        <f t="shared" si="7"/>
        <v>307476.0919</v>
      </c>
      <c r="F116" s="79">
        <f t="shared" si="4"/>
        <v>1268.005411</v>
      </c>
      <c r="G116" s="80">
        <f t="shared" si="5"/>
        <v>622.2107907</v>
      </c>
      <c r="H116" s="4"/>
      <c r="I116" s="81">
        <f t="shared" si="6"/>
        <v>306853.8811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77">
        <v>32.0</v>
      </c>
      <c r="E117" s="81">
        <f t="shared" si="7"/>
        <v>306853.8811</v>
      </c>
      <c r="F117" s="79">
        <f t="shared" si="4"/>
        <v>1265.439466</v>
      </c>
      <c r="G117" s="80">
        <f t="shared" si="5"/>
        <v>624.7767354</v>
      </c>
      <c r="H117" s="4"/>
      <c r="I117" s="81">
        <f t="shared" si="6"/>
        <v>306229.1044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77">
        <v>33.0</v>
      </c>
      <c r="E118" s="81">
        <f t="shared" si="7"/>
        <v>306229.1044</v>
      </c>
      <c r="F118" s="79">
        <f t="shared" si="4"/>
        <v>1262.862939</v>
      </c>
      <c r="G118" s="80">
        <f t="shared" si="5"/>
        <v>627.3532619</v>
      </c>
      <c r="H118" s="4"/>
      <c r="I118" s="81">
        <f t="shared" si="6"/>
        <v>305601.7511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77">
        <v>34.0</v>
      </c>
      <c r="E119" s="81">
        <f t="shared" si="7"/>
        <v>305601.7511</v>
      </c>
      <c r="F119" s="79">
        <f t="shared" si="4"/>
        <v>1260.275788</v>
      </c>
      <c r="G119" s="80">
        <f t="shared" si="5"/>
        <v>629.9404137</v>
      </c>
      <c r="H119" s="4"/>
      <c r="I119" s="81">
        <f t="shared" si="6"/>
        <v>304971.8107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77">
        <v>35.0</v>
      </c>
      <c r="E120" s="81">
        <f t="shared" si="7"/>
        <v>304971.8107</v>
      </c>
      <c r="F120" s="79">
        <f t="shared" si="4"/>
        <v>1257.677967</v>
      </c>
      <c r="G120" s="80">
        <f t="shared" si="5"/>
        <v>632.5382347</v>
      </c>
      <c r="H120" s="4"/>
      <c r="I120" s="81">
        <f t="shared" si="6"/>
        <v>304339.2725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77">
        <v>36.0</v>
      </c>
      <c r="E121" s="81">
        <f t="shared" si="7"/>
        <v>304339.2725</v>
      </c>
      <c r="F121" s="79">
        <f t="shared" si="4"/>
        <v>1255.069432</v>
      </c>
      <c r="G121" s="80">
        <f t="shared" si="5"/>
        <v>635.1467689</v>
      </c>
      <c r="H121" s="4"/>
      <c r="I121" s="81">
        <f t="shared" si="6"/>
        <v>303704.1257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77">
        <v>37.0</v>
      </c>
      <c r="E122" s="81">
        <f t="shared" si="7"/>
        <v>303704.1257</v>
      </c>
      <c r="F122" s="79">
        <f t="shared" si="4"/>
        <v>1252.450141</v>
      </c>
      <c r="G122" s="80">
        <f t="shared" si="5"/>
        <v>637.7660605</v>
      </c>
      <c r="H122" s="4"/>
      <c r="I122" s="81">
        <f t="shared" si="6"/>
        <v>303066.3597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77">
        <v>38.0</v>
      </c>
      <c r="E123" s="81">
        <f t="shared" si="7"/>
        <v>303066.3597</v>
      </c>
      <c r="F123" s="79">
        <f t="shared" si="4"/>
        <v>1249.820048</v>
      </c>
      <c r="G123" s="80">
        <f t="shared" si="5"/>
        <v>640.3961538</v>
      </c>
      <c r="H123" s="4"/>
      <c r="I123" s="81">
        <f t="shared" si="6"/>
        <v>302425.9635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77">
        <v>39.0</v>
      </c>
      <c r="E124" s="81">
        <f t="shared" si="7"/>
        <v>302425.9635</v>
      </c>
      <c r="F124" s="79">
        <f t="shared" si="4"/>
        <v>1247.179108</v>
      </c>
      <c r="G124" s="80">
        <f t="shared" si="5"/>
        <v>643.0370934</v>
      </c>
      <c r="H124" s="4"/>
      <c r="I124" s="81">
        <f t="shared" si="6"/>
        <v>301782.9264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77">
        <v>40.0</v>
      </c>
      <c r="E125" s="81">
        <f t="shared" si="7"/>
        <v>301782.9264</v>
      </c>
      <c r="F125" s="79">
        <f t="shared" si="4"/>
        <v>1244.527277</v>
      </c>
      <c r="G125" s="80">
        <f t="shared" si="5"/>
        <v>645.6889241</v>
      </c>
      <c r="H125" s="4"/>
      <c r="I125" s="81">
        <f t="shared" si="6"/>
        <v>301137.2375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77">
        <v>41.0</v>
      </c>
      <c r="E126" s="81">
        <f t="shared" si="7"/>
        <v>301137.2375</v>
      </c>
      <c r="F126" s="79">
        <f t="shared" si="4"/>
        <v>1241.864511</v>
      </c>
      <c r="G126" s="80">
        <f t="shared" si="5"/>
        <v>648.3516906</v>
      </c>
      <c r="H126" s="4"/>
      <c r="I126" s="81">
        <f t="shared" si="6"/>
        <v>300488.8858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77">
        <v>42.0</v>
      </c>
      <c r="E127" s="81">
        <f t="shared" si="7"/>
        <v>300488.8858</v>
      </c>
      <c r="F127" s="79">
        <f t="shared" si="4"/>
        <v>1239.190763</v>
      </c>
      <c r="G127" s="80">
        <f t="shared" si="5"/>
        <v>651.0254382</v>
      </c>
      <c r="H127" s="4"/>
      <c r="I127" s="81">
        <f t="shared" si="6"/>
        <v>299837.8604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77">
        <v>43.0</v>
      </c>
      <c r="E128" s="81">
        <f t="shared" si="7"/>
        <v>299837.8604</v>
      </c>
      <c r="F128" s="79">
        <f t="shared" si="4"/>
        <v>1236.505989</v>
      </c>
      <c r="G128" s="80">
        <f t="shared" si="5"/>
        <v>653.710212</v>
      </c>
      <c r="H128" s="4"/>
      <c r="I128" s="81">
        <f t="shared" si="6"/>
        <v>299184.1501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77">
        <v>44.0</v>
      </c>
      <c r="E129" s="81">
        <f t="shared" si="7"/>
        <v>299184.1501</v>
      </c>
      <c r="F129" s="79">
        <f t="shared" si="4"/>
        <v>1233.810144</v>
      </c>
      <c r="G129" s="80">
        <f t="shared" si="5"/>
        <v>656.4060577</v>
      </c>
      <c r="H129" s="4"/>
      <c r="I129" s="81">
        <f t="shared" si="6"/>
        <v>298527.7441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77">
        <v>45.0</v>
      </c>
      <c r="E130" s="81">
        <f t="shared" si="7"/>
        <v>298527.7441</v>
      </c>
      <c r="F130" s="79">
        <f t="shared" si="4"/>
        <v>1231.103181</v>
      </c>
      <c r="G130" s="80">
        <f t="shared" si="5"/>
        <v>659.1130208</v>
      </c>
      <c r="H130" s="4"/>
      <c r="I130" s="81">
        <f t="shared" si="6"/>
        <v>297868.6311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77">
        <v>46.0</v>
      </c>
      <c r="E131" s="81">
        <f t="shared" si="7"/>
        <v>297868.6311</v>
      </c>
      <c r="F131" s="79">
        <f t="shared" si="4"/>
        <v>1228.385054</v>
      </c>
      <c r="G131" s="80">
        <f t="shared" si="5"/>
        <v>661.8311472</v>
      </c>
      <c r="H131" s="4"/>
      <c r="I131" s="81">
        <f t="shared" si="6"/>
        <v>297206.7999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77">
        <v>47.0</v>
      </c>
      <c r="E132" s="81">
        <f t="shared" si="7"/>
        <v>297206.7999</v>
      </c>
      <c r="F132" s="79">
        <f t="shared" si="4"/>
        <v>1225.655719</v>
      </c>
      <c r="G132" s="80">
        <f t="shared" si="5"/>
        <v>664.5604829</v>
      </c>
      <c r="H132" s="4"/>
      <c r="I132" s="81">
        <f t="shared" si="6"/>
        <v>296542.2394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77">
        <v>48.0</v>
      </c>
      <c r="E133" s="81">
        <f t="shared" si="7"/>
        <v>296542.2394</v>
      </c>
      <c r="F133" s="79">
        <f t="shared" si="4"/>
        <v>1222.915127</v>
      </c>
      <c r="G133" s="80">
        <f t="shared" si="5"/>
        <v>667.3010741</v>
      </c>
      <c r="H133" s="4"/>
      <c r="I133" s="81">
        <f t="shared" si="6"/>
        <v>295874.9384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77">
        <v>49.0</v>
      </c>
      <c r="E134" s="81">
        <f t="shared" si="7"/>
        <v>295874.9384</v>
      </c>
      <c r="F134" s="79">
        <f t="shared" si="4"/>
        <v>1220.163234</v>
      </c>
      <c r="G134" s="80">
        <f t="shared" si="5"/>
        <v>670.0529673</v>
      </c>
      <c r="H134" s="4"/>
      <c r="I134" s="81">
        <f t="shared" si="6"/>
        <v>295204.8854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77">
        <v>50.0</v>
      </c>
      <c r="E135" s="81">
        <f t="shared" si="7"/>
        <v>295204.8854</v>
      </c>
      <c r="F135" s="79">
        <f t="shared" si="4"/>
        <v>1217.399992</v>
      </c>
      <c r="G135" s="80">
        <f t="shared" si="5"/>
        <v>672.8162091</v>
      </c>
      <c r="H135" s="4"/>
      <c r="I135" s="81">
        <f t="shared" si="6"/>
        <v>294532.0692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77">
        <v>51.0</v>
      </c>
      <c r="E136" s="81">
        <f t="shared" si="7"/>
        <v>294532.0692</v>
      </c>
      <c r="F136" s="79">
        <f t="shared" si="4"/>
        <v>1214.625355</v>
      </c>
      <c r="G136" s="80">
        <f t="shared" si="5"/>
        <v>675.5908463</v>
      </c>
      <c r="H136" s="4"/>
      <c r="I136" s="81">
        <f t="shared" si="6"/>
        <v>293856.4783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77">
        <v>52.0</v>
      </c>
      <c r="E137" s="81">
        <f t="shared" si="7"/>
        <v>293856.4783</v>
      </c>
      <c r="F137" s="79">
        <f t="shared" si="4"/>
        <v>1211.839276</v>
      </c>
      <c r="G137" s="80">
        <f t="shared" si="5"/>
        <v>678.3769258</v>
      </c>
      <c r="H137" s="4"/>
      <c r="I137" s="81">
        <f t="shared" si="6"/>
        <v>293178.1014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77">
        <v>53.0</v>
      </c>
      <c r="E138" s="81">
        <f t="shared" si="7"/>
        <v>293178.1014</v>
      </c>
      <c r="F138" s="79">
        <f t="shared" si="4"/>
        <v>1209.041706</v>
      </c>
      <c r="G138" s="80">
        <f t="shared" si="5"/>
        <v>681.1744949</v>
      </c>
      <c r="H138" s="4"/>
      <c r="I138" s="81">
        <f t="shared" si="6"/>
        <v>292496.9269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77">
        <v>54.0</v>
      </c>
      <c r="E139" s="81">
        <f t="shared" si="7"/>
        <v>292496.9269</v>
      </c>
      <c r="F139" s="79">
        <f t="shared" si="4"/>
        <v>1206.2326</v>
      </c>
      <c r="G139" s="80">
        <f t="shared" si="5"/>
        <v>683.983601</v>
      </c>
      <c r="H139" s="4"/>
      <c r="I139" s="81">
        <f t="shared" si="6"/>
        <v>291812.9433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77">
        <v>55.0</v>
      </c>
      <c r="E140" s="81">
        <f t="shared" si="7"/>
        <v>291812.9433</v>
      </c>
      <c r="F140" s="79">
        <f t="shared" si="4"/>
        <v>1203.41191</v>
      </c>
      <c r="G140" s="80">
        <f t="shared" si="5"/>
        <v>686.8042915</v>
      </c>
      <c r="H140" s="4"/>
      <c r="I140" s="81">
        <f t="shared" si="6"/>
        <v>291126.139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77">
        <v>56.0</v>
      </c>
      <c r="E141" s="81">
        <f t="shared" si="7"/>
        <v>291126.139</v>
      </c>
      <c r="F141" s="79">
        <f t="shared" si="4"/>
        <v>1200.579587</v>
      </c>
      <c r="G141" s="80">
        <f t="shared" si="5"/>
        <v>689.6366144</v>
      </c>
      <c r="H141" s="4"/>
      <c r="I141" s="81">
        <f t="shared" si="6"/>
        <v>290436.5024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77">
        <v>57.0</v>
      </c>
      <c r="E142" s="81">
        <f t="shared" si="7"/>
        <v>290436.5024</v>
      </c>
      <c r="F142" s="79">
        <f t="shared" si="4"/>
        <v>1197.735584</v>
      </c>
      <c r="G142" s="80">
        <f t="shared" si="5"/>
        <v>692.4806175</v>
      </c>
      <c r="H142" s="4"/>
      <c r="I142" s="81">
        <f t="shared" si="6"/>
        <v>289744.0218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77">
        <v>58.0</v>
      </c>
      <c r="E143" s="81">
        <f t="shared" si="7"/>
        <v>289744.0218</v>
      </c>
      <c r="F143" s="79">
        <f t="shared" si="4"/>
        <v>1194.879852</v>
      </c>
      <c r="G143" s="80">
        <f t="shared" si="5"/>
        <v>695.336349</v>
      </c>
      <c r="H143" s="4"/>
      <c r="I143" s="81">
        <f t="shared" si="6"/>
        <v>289048.6854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77">
        <v>59.0</v>
      </c>
      <c r="E144" s="81">
        <f t="shared" si="7"/>
        <v>289048.6854</v>
      </c>
      <c r="F144" s="79">
        <f t="shared" si="4"/>
        <v>1192.012344</v>
      </c>
      <c r="G144" s="80">
        <f t="shared" si="5"/>
        <v>698.2038573</v>
      </c>
      <c r="H144" s="4"/>
      <c r="I144" s="81">
        <f t="shared" si="6"/>
        <v>288350.4816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77">
        <v>60.0</v>
      </c>
      <c r="E145" s="81">
        <f t="shared" si="7"/>
        <v>288350.4816</v>
      </c>
      <c r="F145" s="79">
        <f t="shared" si="4"/>
        <v>1189.13301</v>
      </c>
      <c r="G145" s="80">
        <f t="shared" si="5"/>
        <v>701.083191</v>
      </c>
      <c r="H145" s="4"/>
      <c r="I145" s="81">
        <f t="shared" si="6"/>
        <v>287649.3984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77">
        <v>61.0</v>
      </c>
      <c r="E146" s="81">
        <f t="shared" si="7"/>
        <v>287649.3984</v>
      </c>
      <c r="F146" s="79">
        <f t="shared" si="4"/>
        <v>1186.241803</v>
      </c>
      <c r="G146" s="80">
        <f t="shared" si="5"/>
        <v>703.9743988</v>
      </c>
      <c r="H146" s="4"/>
      <c r="I146" s="81">
        <f t="shared" si="6"/>
        <v>286945.424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77">
        <v>62.0</v>
      </c>
      <c r="E147" s="81">
        <f t="shared" si="7"/>
        <v>286945.424</v>
      </c>
      <c r="F147" s="79">
        <f t="shared" si="4"/>
        <v>1183.338672</v>
      </c>
      <c r="G147" s="80">
        <f t="shared" si="5"/>
        <v>706.8775297</v>
      </c>
      <c r="H147" s="4"/>
      <c r="I147" s="81">
        <f t="shared" si="6"/>
        <v>286238.5465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77">
        <v>63.0</v>
      </c>
      <c r="E148" s="81">
        <f t="shared" si="7"/>
        <v>286238.5465</v>
      </c>
      <c r="F148" s="79">
        <f t="shared" si="4"/>
        <v>1180.423568</v>
      </c>
      <c r="G148" s="80">
        <f t="shared" si="5"/>
        <v>709.7926329</v>
      </c>
      <c r="H148" s="4"/>
      <c r="I148" s="81">
        <f t="shared" si="6"/>
        <v>285528.7538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77">
        <v>64.0</v>
      </c>
      <c r="E149" s="81">
        <f t="shared" si="7"/>
        <v>285528.7538</v>
      </c>
      <c r="F149" s="79">
        <f t="shared" si="4"/>
        <v>1177.496444</v>
      </c>
      <c r="G149" s="80">
        <f t="shared" si="5"/>
        <v>712.7197577</v>
      </c>
      <c r="H149" s="4"/>
      <c r="I149" s="81">
        <f t="shared" si="6"/>
        <v>284816.0341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77">
        <v>65.0</v>
      </c>
      <c r="E150" s="81">
        <f t="shared" si="7"/>
        <v>284816.0341</v>
      </c>
      <c r="F150" s="79">
        <f t="shared" si="4"/>
        <v>1174.557248</v>
      </c>
      <c r="G150" s="80">
        <f t="shared" si="5"/>
        <v>715.6589537</v>
      </c>
      <c r="H150" s="4"/>
      <c r="I150" s="81">
        <f t="shared" si="6"/>
        <v>284100.3751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77">
        <v>66.0</v>
      </c>
      <c r="E151" s="81">
        <f t="shared" si="7"/>
        <v>284100.3751</v>
      </c>
      <c r="F151" s="79">
        <f t="shared" si="4"/>
        <v>1171.605931</v>
      </c>
      <c r="G151" s="80">
        <f t="shared" si="5"/>
        <v>718.6102708</v>
      </c>
      <c r="H151" s="4"/>
      <c r="I151" s="81">
        <f t="shared" si="6"/>
        <v>283381.7648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77">
        <v>67.0</v>
      </c>
      <c r="E152" s="81">
        <f t="shared" si="7"/>
        <v>283381.7648</v>
      </c>
      <c r="F152" s="79">
        <f t="shared" si="4"/>
        <v>1168.642443</v>
      </c>
      <c r="G152" s="80">
        <f t="shared" si="5"/>
        <v>721.5737588</v>
      </c>
      <c r="H152" s="4"/>
      <c r="I152" s="81">
        <f t="shared" si="6"/>
        <v>282660.1911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77">
        <v>68.0</v>
      </c>
      <c r="E153" s="81">
        <f t="shared" si="7"/>
        <v>282660.1911</v>
      </c>
      <c r="F153" s="79">
        <f t="shared" si="4"/>
        <v>1165.666733</v>
      </c>
      <c r="G153" s="80">
        <f t="shared" si="5"/>
        <v>724.549468</v>
      </c>
      <c r="H153" s="4"/>
      <c r="I153" s="81">
        <f t="shared" si="6"/>
        <v>281935.6416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77">
        <v>69.0</v>
      </c>
      <c r="E154" s="81">
        <f t="shared" si="7"/>
        <v>281935.6416</v>
      </c>
      <c r="F154" s="79">
        <f t="shared" si="4"/>
        <v>1162.678753</v>
      </c>
      <c r="G154" s="80">
        <f t="shared" si="5"/>
        <v>727.5374487</v>
      </c>
      <c r="H154" s="4"/>
      <c r="I154" s="81">
        <f t="shared" si="6"/>
        <v>281208.1042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77">
        <v>70.0</v>
      </c>
      <c r="E155" s="81">
        <f t="shared" si="7"/>
        <v>281208.1042</v>
      </c>
      <c r="F155" s="79">
        <f t="shared" si="4"/>
        <v>1159.67845</v>
      </c>
      <c r="G155" s="80">
        <f t="shared" si="5"/>
        <v>730.5377516</v>
      </c>
      <c r="H155" s="4"/>
      <c r="I155" s="81">
        <f t="shared" si="6"/>
        <v>280477.5664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77">
        <v>71.0</v>
      </c>
      <c r="E156" s="81">
        <f t="shared" si="7"/>
        <v>280477.5664</v>
      </c>
      <c r="F156" s="79">
        <f t="shared" si="4"/>
        <v>1156.665774</v>
      </c>
      <c r="G156" s="80">
        <f t="shared" si="5"/>
        <v>733.5504276</v>
      </c>
      <c r="H156" s="4"/>
      <c r="I156" s="81">
        <f t="shared" si="6"/>
        <v>279744.016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77">
        <v>72.0</v>
      </c>
      <c r="E157" s="81">
        <f t="shared" si="7"/>
        <v>279744.016</v>
      </c>
      <c r="F157" s="79">
        <f t="shared" si="4"/>
        <v>1153.640674</v>
      </c>
      <c r="G157" s="80">
        <f t="shared" si="5"/>
        <v>736.5755275</v>
      </c>
      <c r="H157" s="4"/>
      <c r="I157" s="81">
        <f t="shared" si="6"/>
        <v>279007.4405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77">
        <v>73.0</v>
      </c>
      <c r="E158" s="81">
        <f t="shared" si="7"/>
        <v>279007.4405</v>
      </c>
      <c r="F158" s="79">
        <f t="shared" si="4"/>
        <v>1150.603099</v>
      </c>
      <c r="G158" s="80">
        <f t="shared" si="5"/>
        <v>739.6131027</v>
      </c>
      <c r="H158" s="4"/>
      <c r="I158" s="81">
        <f t="shared" si="6"/>
        <v>278267.8274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77">
        <v>74.0</v>
      </c>
      <c r="E159" s="81">
        <f t="shared" si="7"/>
        <v>278267.8274</v>
      </c>
      <c r="F159" s="79">
        <f t="shared" si="4"/>
        <v>1147.552997</v>
      </c>
      <c r="G159" s="80">
        <f t="shared" si="5"/>
        <v>742.6632047</v>
      </c>
      <c r="H159" s="4"/>
      <c r="I159" s="81">
        <f t="shared" si="6"/>
        <v>277525.1642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77">
        <v>75.0</v>
      </c>
      <c r="E160" s="81">
        <f t="shared" si="7"/>
        <v>277525.1642</v>
      </c>
      <c r="F160" s="79">
        <f t="shared" si="4"/>
        <v>1144.490316</v>
      </c>
      <c r="G160" s="80">
        <f t="shared" si="5"/>
        <v>745.7258849</v>
      </c>
      <c r="H160" s="4"/>
      <c r="I160" s="81">
        <f t="shared" si="6"/>
        <v>276779.4383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77">
        <v>76.0</v>
      </c>
      <c r="E161" s="81">
        <f t="shared" si="7"/>
        <v>276779.4383</v>
      </c>
      <c r="F161" s="79">
        <f t="shared" si="4"/>
        <v>1141.415006</v>
      </c>
      <c r="G161" s="80">
        <f t="shared" si="5"/>
        <v>748.8011954</v>
      </c>
      <c r="H161" s="4"/>
      <c r="I161" s="81">
        <f t="shared" si="6"/>
        <v>276030.6371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77">
        <v>77.0</v>
      </c>
      <c r="E162" s="81">
        <f t="shared" si="7"/>
        <v>276030.6371</v>
      </c>
      <c r="F162" s="79">
        <f t="shared" si="4"/>
        <v>1138.327013</v>
      </c>
      <c r="G162" s="80">
        <f t="shared" si="5"/>
        <v>751.8891883</v>
      </c>
      <c r="H162" s="4"/>
      <c r="I162" s="81">
        <f t="shared" si="6"/>
        <v>275278.7479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77">
        <v>78.0</v>
      </c>
      <c r="E163" s="81">
        <f t="shared" si="7"/>
        <v>275278.7479</v>
      </c>
      <c r="F163" s="79">
        <f t="shared" si="4"/>
        <v>1135.226286</v>
      </c>
      <c r="G163" s="80">
        <f t="shared" si="5"/>
        <v>754.9899157</v>
      </c>
      <c r="H163" s="4"/>
      <c r="I163" s="81">
        <f t="shared" si="6"/>
        <v>274523.758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77">
        <v>79.0</v>
      </c>
      <c r="E164" s="81">
        <f t="shared" si="7"/>
        <v>274523.758</v>
      </c>
      <c r="F164" s="79">
        <f t="shared" si="4"/>
        <v>1132.112771</v>
      </c>
      <c r="G164" s="80">
        <f t="shared" si="5"/>
        <v>758.1034303</v>
      </c>
      <c r="H164" s="4"/>
      <c r="I164" s="81">
        <f t="shared" si="6"/>
        <v>273765.6545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77">
        <v>80.0</v>
      </c>
      <c r="E165" s="81">
        <f t="shared" si="7"/>
        <v>273765.6545</v>
      </c>
      <c r="F165" s="79">
        <f t="shared" si="4"/>
        <v>1128.986417</v>
      </c>
      <c r="G165" s="80">
        <f t="shared" si="5"/>
        <v>761.2297848</v>
      </c>
      <c r="H165" s="4"/>
      <c r="I165" s="81">
        <f t="shared" si="6"/>
        <v>273004.4248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77">
        <v>81.0</v>
      </c>
      <c r="E166" s="81">
        <f t="shared" si="7"/>
        <v>273004.4248</v>
      </c>
      <c r="F166" s="79">
        <f t="shared" si="4"/>
        <v>1125.847169</v>
      </c>
      <c r="G166" s="80">
        <f t="shared" si="5"/>
        <v>764.3690321</v>
      </c>
      <c r="H166" s="4"/>
      <c r="I166" s="81">
        <f t="shared" si="6"/>
        <v>272240.0557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77">
        <v>82.0</v>
      </c>
      <c r="E167" s="81">
        <f t="shared" si="7"/>
        <v>272240.0557</v>
      </c>
      <c r="F167" s="79">
        <f t="shared" si="4"/>
        <v>1122.694976</v>
      </c>
      <c r="G167" s="80">
        <f t="shared" si="5"/>
        <v>767.5212253</v>
      </c>
      <c r="H167" s="4"/>
      <c r="I167" s="81">
        <f t="shared" si="6"/>
        <v>271472.5345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77">
        <v>83.0</v>
      </c>
      <c r="E168" s="81">
        <f t="shared" si="7"/>
        <v>271472.5345</v>
      </c>
      <c r="F168" s="79">
        <f t="shared" si="4"/>
        <v>1119.529783</v>
      </c>
      <c r="G168" s="80">
        <f t="shared" si="5"/>
        <v>770.686418</v>
      </c>
      <c r="H168" s="4"/>
      <c r="I168" s="81">
        <f t="shared" si="6"/>
        <v>270701.8481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77">
        <v>84.0</v>
      </c>
      <c r="E169" s="81">
        <f t="shared" si="7"/>
        <v>270701.8481</v>
      </c>
      <c r="F169" s="79">
        <f t="shared" si="4"/>
        <v>1116.351538</v>
      </c>
      <c r="G169" s="80">
        <f t="shared" si="5"/>
        <v>773.8646636</v>
      </c>
      <c r="H169" s="4"/>
      <c r="I169" s="81">
        <f t="shared" si="6"/>
        <v>269927.9834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77">
        <v>85.0</v>
      </c>
      <c r="E170" s="81">
        <f t="shared" si="7"/>
        <v>269927.9834</v>
      </c>
      <c r="F170" s="79">
        <f t="shared" si="4"/>
        <v>1113.160185</v>
      </c>
      <c r="G170" s="80">
        <f t="shared" si="5"/>
        <v>777.0560161</v>
      </c>
      <c r="H170" s="4"/>
      <c r="I170" s="81">
        <f t="shared" si="6"/>
        <v>269150.9274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77">
        <v>86.0</v>
      </c>
      <c r="E171" s="81">
        <f t="shared" si="7"/>
        <v>269150.9274</v>
      </c>
      <c r="F171" s="79">
        <f t="shared" si="4"/>
        <v>1109.955672</v>
      </c>
      <c r="G171" s="80">
        <f t="shared" si="5"/>
        <v>780.2605294</v>
      </c>
      <c r="H171" s="4"/>
      <c r="I171" s="81">
        <f t="shared" si="6"/>
        <v>268370.6669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77">
        <v>87.0</v>
      </c>
      <c r="E172" s="81">
        <f t="shared" si="7"/>
        <v>268370.6669</v>
      </c>
      <c r="F172" s="79">
        <f t="shared" si="4"/>
        <v>1106.737944</v>
      </c>
      <c r="G172" s="80">
        <f t="shared" si="5"/>
        <v>783.4782579</v>
      </c>
      <c r="H172" s="4"/>
      <c r="I172" s="81">
        <f t="shared" si="6"/>
        <v>267587.1886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77">
        <v>88.0</v>
      </c>
      <c r="E173" s="81">
        <f t="shared" si="7"/>
        <v>267587.1886</v>
      </c>
      <c r="F173" s="79">
        <f t="shared" si="4"/>
        <v>1103.506945</v>
      </c>
      <c r="G173" s="80">
        <f t="shared" si="5"/>
        <v>786.709256</v>
      </c>
      <c r="H173" s="4"/>
      <c r="I173" s="81">
        <f t="shared" si="6"/>
        <v>266800.4794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77">
        <v>89.0</v>
      </c>
      <c r="E174" s="81">
        <f t="shared" si="7"/>
        <v>266800.4794</v>
      </c>
      <c r="F174" s="79">
        <f t="shared" si="4"/>
        <v>1100.262623</v>
      </c>
      <c r="G174" s="80">
        <f t="shared" si="5"/>
        <v>789.9535784</v>
      </c>
      <c r="H174" s="4"/>
      <c r="I174" s="81">
        <f t="shared" si="6"/>
        <v>266010.5258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77">
        <v>90.0</v>
      </c>
      <c r="E175" s="81">
        <f t="shared" si="7"/>
        <v>266010.5258</v>
      </c>
      <c r="F175" s="79">
        <f t="shared" si="4"/>
        <v>1097.004921</v>
      </c>
      <c r="G175" s="80">
        <f t="shared" si="5"/>
        <v>793.2112802</v>
      </c>
      <c r="H175" s="4"/>
      <c r="I175" s="81">
        <f t="shared" si="6"/>
        <v>265217.3145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77">
        <v>91.0</v>
      </c>
      <c r="E176" s="81">
        <f t="shared" si="7"/>
        <v>265217.3145</v>
      </c>
      <c r="F176" s="79">
        <f t="shared" si="4"/>
        <v>1093.733785</v>
      </c>
      <c r="G176" s="80">
        <f t="shared" si="5"/>
        <v>796.4824165</v>
      </c>
      <c r="H176" s="4"/>
      <c r="I176" s="81">
        <f t="shared" si="6"/>
        <v>264420.8321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77">
        <v>92.0</v>
      </c>
      <c r="E177" s="81">
        <f t="shared" si="7"/>
        <v>264420.8321</v>
      </c>
      <c r="F177" s="79">
        <f t="shared" si="4"/>
        <v>1090.449159</v>
      </c>
      <c r="G177" s="80">
        <f t="shared" si="5"/>
        <v>799.7670426</v>
      </c>
      <c r="H177" s="4"/>
      <c r="I177" s="81">
        <f t="shared" si="6"/>
        <v>263621.065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77">
        <v>93.0</v>
      </c>
      <c r="E178" s="81">
        <f t="shared" si="7"/>
        <v>263621.065</v>
      </c>
      <c r="F178" s="79">
        <f t="shared" si="4"/>
        <v>1087.150987</v>
      </c>
      <c r="G178" s="80">
        <f t="shared" si="5"/>
        <v>803.0652143</v>
      </c>
      <c r="H178" s="4"/>
      <c r="I178" s="81">
        <f t="shared" si="6"/>
        <v>262817.9998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77">
        <v>94.0</v>
      </c>
      <c r="E179" s="81">
        <f t="shared" si="7"/>
        <v>262817.9998</v>
      </c>
      <c r="F179" s="79">
        <f t="shared" si="4"/>
        <v>1083.839214</v>
      </c>
      <c r="G179" s="80">
        <f t="shared" si="5"/>
        <v>806.3769874</v>
      </c>
      <c r="H179" s="4"/>
      <c r="I179" s="81">
        <f t="shared" si="6"/>
        <v>262011.6228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77">
        <v>95.0</v>
      </c>
      <c r="E180" s="81">
        <f t="shared" si="7"/>
        <v>262011.6228</v>
      </c>
      <c r="F180" s="79">
        <f t="shared" si="4"/>
        <v>1080.513783</v>
      </c>
      <c r="G180" s="80">
        <f t="shared" si="5"/>
        <v>809.7024179</v>
      </c>
      <c r="H180" s="4"/>
      <c r="I180" s="81">
        <f t="shared" si="6"/>
        <v>261201.9204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77">
        <v>96.0</v>
      </c>
      <c r="E181" s="81">
        <f t="shared" si="7"/>
        <v>261201.9204</v>
      </c>
      <c r="F181" s="79">
        <f t="shared" si="4"/>
        <v>1077.174639</v>
      </c>
      <c r="G181" s="80">
        <f t="shared" si="5"/>
        <v>813.0415622</v>
      </c>
      <c r="H181" s="4"/>
      <c r="I181" s="81">
        <f t="shared" si="6"/>
        <v>260388.8789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77">
        <v>97.0</v>
      </c>
      <c r="E182" s="81">
        <f t="shared" si="7"/>
        <v>260388.8789</v>
      </c>
      <c r="F182" s="79">
        <f t="shared" si="4"/>
        <v>1073.821724</v>
      </c>
      <c r="G182" s="80">
        <f t="shared" si="5"/>
        <v>816.3944769</v>
      </c>
      <c r="H182" s="4"/>
      <c r="I182" s="81">
        <f t="shared" si="6"/>
        <v>259572.4844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77">
        <v>98.0</v>
      </c>
      <c r="E183" s="81">
        <f t="shared" si="7"/>
        <v>259572.4844</v>
      </c>
      <c r="F183" s="79">
        <f t="shared" si="4"/>
        <v>1070.454983</v>
      </c>
      <c r="G183" s="80">
        <f t="shared" si="5"/>
        <v>819.7612187</v>
      </c>
      <c r="H183" s="4"/>
      <c r="I183" s="81">
        <f t="shared" si="6"/>
        <v>258752.7232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77">
        <v>99.0</v>
      </c>
      <c r="E184" s="81">
        <f t="shared" si="7"/>
        <v>258752.7232</v>
      </c>
      <c r="F184" s="79">
        <f t="shared" si="4"/>
        <v>1067.074357</v>
      </c>
      <c r="G184" s="80">
        <f t="shared" si="5"/>
        <v>823.1418447</v>
      </c>
      <c r="H184" s="4"/>
      <c r="I184" s="81">
        <f t="shared" si="6"/>
        <v>257929.5813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77">
        <v>100.0</v>
      </c>
      <c r="E185" s="81">
        <f t="shared" si="7"/>
        <v>257929.5813</v>
      </c>
      <c r="F185" s="79">
        <f t="shared" si="4"/>
        <v>1063.679789</v>
      </c>
      <c r="G185" s="80">
        <f t="shared" si="5"/>
        <v>826.536412</v>
      </c>
      <c r="H185" s="4"/>
      <c r="I185" s="81">
        <f t="shared" si="6"/>
        <v>257103.0449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77">
        <v>101.0</v>
      </c>
      <c r="E186" s="81">
        <f t="shared" si="7"/>
        <v>257103.0449</v>
      </c>
      <c r="F186" s="79">
        <f t="shared" si="4"/>
        <v>1060.271223</v>
      </c>
      <c r="G186" s="80">
        <f t="shared" si="5"/>
        <v>829.9449783</v>
      </c>
      <c r="H186" s="4"/>
      <c r="I186" s="81">
        <f t="shared" si="6"/>
        <v>256273.0999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77">
        <v>102.0</v>
      </c>
      <c r="E187" s="81">
        <f t="shared" si="7"/>
        <v>256273.0999</v>
      </c>
      <c r="F187" s="79">
        <f t="shared" si="4"/>
        <v>1056.8486</v>
      </c>
      <c r="G187" s="80">
        <f t="shared" si="5"/>
        <v>833.3676013</v>
      </c>
      <c r="H187" s="4"/>
      <c r="I187" s="81">
        <f t="shared" si="6"/>
        <v>255439.7323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77">
        <v>103.0</v>
      </c>
      <c r="E188" s="81">
        <f t="shared" si="7"/>
        <v>255439.7323</v>
      </c>
      <c r="F188" s="79">
        <f t="shared" si="4"/>
        <v>1053.411863</v>
      </c>
      <c r="G188" s="80">
        <f t="shared" si="5"/>
        <v>836.8043388</v>
      </c>
      <c r="H188" s="4"/>
      <c r="I188" s="81">
        <f t="shared" si="6"/>
        <v>254602.928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77">
        <v>104.0</v>
      </c>
      <c r="E189" s="81">
        <f t="shared" si="7"/>
        <v>254602.928</v>
      </c>
      <c r="F189" s="79">
        <f t="shared" si="4"/>
        <v>1049.960952</v>
      </c>
      <c r="G189" s="80">
        <f t="shared" si="5"/>
        <v>840.2552492</v>
      </c>
      <c r="H189" s="4"/>
      <c r="I189" s="81">
        <f t="shared" si="6"/>
        <v>253762.6727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77">
        <v>105.0</v>
      </c>
      <c r="E190" s="81">
        <f t="shared" si="7"/>
        <v>253762.6727</v>
      </c>
      <c r="F190" s="79">
        <f t="shared" si="4"/>
        <v>1046.495811</v>
      </c>
      <c r="G190" s="80">
        <f t="shared" si="5"/>
        <v>843.7203908</v>
      </c>
      <c r="H190" s="4"/>
      <c r="I190" s="81">
        <f t="shared" si="6"/>
        <v>252918.9524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77">
        <v>106.0</v>
      </c>
      <c r="E191" s="81">
        <f t="shared" si="7"/>
        <v>252918.9524</v>
      </c>
      <c r="F191" s="79">
        <f t="shared" si="4"/>
        <v>1043.016379</v>
      </c>
      <c r="G191" s="80">
        <f t="shared" si="5"/>
        <v>847.1998223</v>
      </c>
      <c r="H191" s="4"/>
      <c r="I191" s="81">
        <f t="shared" si="6"/>
        <v>252071.7525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77">
        <v>107.0</v>
      </c>
      <c r="E192" s="81">
        <f t="shared" si="7"/>
        <v>252071.7525</v>
      </c>
      <c r="F192" s="79">
        <f t="shared" si="4"/>
        <v>1039.522599</v>
      </c>
      <c r="G192" s="80">
        <f t="shared" si="5"/>
        <v>850.6936028</v>
      </c>
      <c r="H192" s="4"/>
      <c r="I192" s="81">
        <f t="shared" si="6"/>
        <v>251221.0589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77">
        <v>108.0</v>
      </c>
      <c r="E193" s="81">
        <f t="shared" si="7"/>
        <v>251221.0589</v>
      </c>
      <c r="F193" s="79">
        <f t="shared" si="4"/>
        <v>1036.01441</v>
      </c>
      <c r="G193" s="80">
        <f t="shared" si="5"/>
        <v>854.2017913</v>
      </c>
      <c r="H193" s="4"/>
      <c r="I193" s="81">
        <f t="shared" si="6"/>
        <v>250366.8571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77">
        <v>109.0</v>
      </c>
      <c r="E194" s="81">
        <f t="shared" si="7"/>
        <v>250366.8571</v>
      </c>
      <c r="F194" s="79">
        <f t="shared" si="4"/>
        <v>1032.491754</v>
      </c>
      <c r="G194" s="80">
        <f t="shared" si="5"/>
        <v>857.7244473</v>
      </c>
      <c r="H194" s="4"/>
      <c r="I194" s="81">
        <f t="shared" si="6"/>
        <v>249509.1327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77">
        <v>110.0</v>
      </c>
      <c r="E195" s="81">
        <f t="shared" si="7"/>
        <v>249509.1327</v>
      </c>
      <c r="F195" s="79">
        <f t="shared" si="4"/>
        <v>1028.954571</v>
      </c>
      <c r="G195" s="80">
        <f t="shared" si="5"/>
        <v>861.2616304</v>
      </c>
      <c r="H195" s="4"/>
      <c r="I195" s="81">
        <f t="shared" si="6"/>
        <v>248647.8711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77">
        <v>111.0</v>
      </c>
      <c r="E196" s="81">
        <f t="shared" si="7"/>
        <v>248647.8711</v>
      </c>
      <c r="F196" s="79">
        <f t="shared" si="4"/>
        <v>1025.402801</v>
      </c>
      <c r="G196" s="80">
        <f t="shared" si="5"/>
        <v>864.8134005</v>
      </c>
      <c r="H196" s="4"/>
      <c r="I196" s="81">
        <f t="shared" si="6"/>
        <v>247783.0577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77">
        <v>112.0</v>
      </c>
      <c r="E197" s="81">
        <f t="shared" si="7"/>
        <v>247783.0577</v>
      </c>
      <c r="F197" s="79">
        <f t="shared" si="4"/>
        <v>1021.836383</v>
      </c>
      <c r="G197" s="80">
        <f t="shared" si="5"/>
        <v>868.3798179</v>
      </c>
      <c r="H197" s="4"/>
      <c r="I197" s="81">
        <f t="shared" si="6"/>
        <v>246914.6778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77">
        <v>113.0</v>
      </c>
      <c r="E198" s="81">
        <f t="shared" si="7"/>
        <v>246914.6778</v>
      </c>
      <c r="F198" s="79">
        <f t="shared" si="4"/>
        <v>1018.255259</v>
      </c>
      <c r="G198" s="80">
        <f t="shared" si="5"/>
        <v>871.9609429</v>
      </c>
      <c r="H198" s="4"/>
      <c r="I198" s="81">
        <f t="shared" si="6"/>
        <v>246042.7169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77">
        <v>114.0</v>
      </c>
      <c r="E199" s="81">
        <f t="shared" si="7"/>
        <v>246042.7169</v>
      </c>
      <c r="F199" s="79">
        <f t="shared" si="4"/>
        <v>1014.659365</v>
      </c>
      <c r="G199" s="80">
        <f t="shared" si="5"/>
        <v>875.5568361</v>
      </c>
      <c r="H199" s="4"/>
      <c r="I199" s="81">
        <f t="shared" si="6"/>
        <v>245167.1601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77">
        <v>115.0</v>
      </c>
      <c r="E200" s="81">
        <f t="shared" si="7"/>
        <v>245167.1601</v>
      </c>
      <c r="F200" s="79">
        <f t="shared" si="4"/>
        <v>1011.048643</v>
      </c>
      <c r="G200" s="80">
        <f t="shared" si="5"/>
        <v>879.1675585</v>
      </c>
      <c r="H200" s="4"/>
      <c r="I200" s="81">
        <f t="shared" si="6"/>
        <v>244287.9925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77">
        <v>116.0</v>
      </c>
      <c r="E201" s="81">
        <f t="shared" si="7"/>
        <v>244287.9925</v>
      </c>
      <c r="F201" s="79">
        <f t="shared" si="4"/>
        <v>1007.42303</v>
      </c>
      <c r="G201" s="80">
        <f t="shared" si="5"/>
        <v>882.7931711</v>
      </c>
      <c r="H201" s="4"/>
      <c r="I201" s="81">
        <f t="shared" si="6"/>
        <v>243405.1993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77">
        <v>117.0</v>
      </c>
      <c r="E202" s="81">
        <f t="shared" si="7"/>
        <v>243405.1993</v>
      </c>
      <c r="F202" s="79">
        <f t="shared" si="4"/>
        <v>1003.782466</v>
      </c>
      <c r="G202" s="80">
        <f t="shared" si="5"/>
        <v>886.4337356</v>
      </c>
      <c r="H202" s="4"/>
      <c r="I202" s="81">
        <f t="shared" si="6"/>
        <v>242518.7656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77">
        <v>118.0</v>
      </c>
      <c r="E203" s="81">
        <f t="shared" si="7"/>
        <v>242518.7656</v>
      </c>
      <c r="F203" s="79">
        <f t="shared" si="4"/>
        <v>1000.126888</v>
      </c>
      <c r="G203" s="80">
        <f t="shared" si="5"/>
        <v>890.0893133</v>
      </c>
      <c r="H203" s="4"/>
      <c r="I203" s="81">
        <f t="shared" si="6"/>
        <v>241628.6763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77">
        <v>119.0</v>
      </c>
      <c r="E204" s="81">
        <f t="shared" si="7"/>
        <v>241628.6763</v>
      </c>
      <c r="F204" s="79">
        <f t="shared" si="4"/>
        <v>996.4562349</v>
      </c>
      <c r="G204" s="80">
        <f t="shared" si="5"/>
        <v>893.7599664</v>
      </c>
      <c r="H204" s="4"/>
      <c r="I204" s="81">
        <f t="shared" si="6"/>
        <v>240734.9163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77">
        <v>120.0</v>
      </c>
      <c r="E205" s="81">
        <f t="shared" si="7"/>
        <v>240734.9163</v>
      </c>
      <c r="F205" s="79">
        <f t="shared" si="4"/>
        <v>992.7704444</v>
      </c>
      <c r="G205" s="80">
        <f t="shared" si="5"/>
        <v>897.445757</v>
      </c>
      <c r="H205" s="4"/>
      <c r="I205" s="81">
        <f t="shared" si="6"/>
        <v>239837.4706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77">
        <v>121.0</v>
      </c>
      <c r="E206" s="81">
        <f t="shared" si="7"/>
        <v>239837.4706</v>
      </c>
      <c r="F206" s="79">
        <f t="shared" si="4"/>
        <v>989.069454</v>
      </c>
      <c r="G206" s="80">
        <f t="shared" si="5"/>
        <v>901.1467474</v>
      </c>
      <c r="H206" s="4"/>
      <c r="I206" s="81">
        <f t="shared" si="6"/>
        <v>238936.3238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77">
        <v>122.0</v>
      </c>
      <c r="E207" s="81">
        <f t="shared" si="7"/>
        <v>238936.3238</v>
      </c>
      <c r="F207" s="79">
        <f t="shared" si="4"/>
        <v>985.3532009</v>
      </c>
      <c r="G207" s="80">
        <f t="shared" si="5"/>
        <v>904.8630004</v>
      </c>
      <c r="H207" s="4"/>
      <c r="I207" s="81">
        <f t="shared" si="6"/>
        <v>238031.4608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77">
        <v>123.0</v>
      </c>
      <c r="E208" s="81">
        <f t="shared" si="7"/>
        <v>238031.4608</v>
      </c>
      <c r="F208" s="79">
        <f t="shared" si="4"/>
        <v>981.6216224</v>
      </c>
      <c r="G208" s="80">
        <f t="shared" si="5"/>
        <v>908.5945789</v>
      </c>
      <c r="H208" s="4"/>
      <c r="I208" s="81">
        <f t="shared" si="6"/>
        <v>237122.8662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77">
        <v>124.0</v>
      </c>
      <c r="E209" s="81">
        <f t="shared" si="7"/>
        <v>237122.8662</v>
      </c>
      <c r="F209" s="79">
        <f t="shared" si="4"/>
        <v>977.8746552</v>
      </c>
      <c r="G209" s="80">
        <f t="shared" si="5"/>
        <v>912.3415462</v>
      </c>
      <c r="H209" s="4"/>
      <c r="I209" s="81">
        <f t="shared" si="6"/>
        <v>236210.5247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77">
        <v>125.0</v>
      </c>
      <c r="E210" s="81">
        <f t="shared" si="7"/>
        <v>236210.5247</v>
      </c>
      <c r="F210" s="79">
        <f t="shared" si="4"/>
        <v>974.1122358</v>
      </c>
      <c r="G210" s="80">
        <f t="shared" si="5"/>
        <v>916.1039656</v>
      </c>
      <c r="H210" s="4"/>
      <c r="I210" s="81">
        <f t="shared" si="6"/>
        <v>235294.4207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77">
        <v>126.0</v>
      </c>
      <c r="E211" s="81">
        <f t="shared" si="7"/>
        <v>235294.4207</v>
      </c>
      <c r="F211" s="79">
        <f t="shared" si="4"/>
        <v>970.3343005</v>
      </c>
      <c r="G211" s="80">
        <f t="shared" si="5"/>
        <v>919.8819009</v>
      </c>
      <c r="H211" s="4"/>
      <c r="I211" s="81">
        <f t="shared" si="6"/>
        <v>234374.5388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77">
        <v>127.0</v>
      </c>
      <c r="E212" s="81">
        <f t="shared" si="7"/>
        <v>234374.5388</v>
      </c>
      <c r="F212" s="79">
        <f t="shared" si="4"/>
        <v>966.5407853</v>
      </c>
      <c r="G212" s="80">
        <f t="shared" si="5"/>
        <v>923.6754161</v>
      </c>
      <c r="H212" s="4"/>
      <c r="I212" s="81">
        <f t="shared" si="6"/>
        <v>233450.8634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77">
        <v>128.0</v>
      </c>
      <c r="E213" s="81">
        <f t="shared" si="7"/>
        <v>233450.8634</v>
      </c>
      <c r="F213" s="79">
        <f t="shared" si="4"/>
        <v>962.7316259</v>
      </c>
      <c r="G213" s="80">
        <f t="shared" si="5"/>
        <v>927.4845754</v>
      </c>
      <c r="H213" s="4"/>
      <c r="I213" s="81">
        <f t="shared" si="6"/>
        <v>232523.3788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77">
        <v>129.0</v>
      </c>
      <c r="E214" s="81">
        <f t="shared" si="7"/>
        <v>232523.3788</v>
      </c>
      <c r="F214" s="79">
        <f t="shared" si="4"/>
        <v>958.906758</v>
      </c>
      <c r="G214" s="80">
        <f t="shared" si="5"/>
        <v>931.3094434</v>
      </c>
      <c r="H214" s="4"/>
      <c r="I214" s="81">
        <f t="shared" si="6"/>
        <v>231592.0694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77">
        <v>130.0</v>
      </c>
      <c r="E215" s="81">
        <f t="shared" si="7"/>
        <v>231592.0694</v>
      </c>
      <c r="F215" s="79">
        <f t="shared" si="4"/>
        <v>955.0661165</v>
      </c>
      <c r="G215" s="80">
        <f t="shared" si="5"/>
        <v>935.1500848</v>
      </c>
      <c r="H215" s="4"/>
      <c r="I215" s="81">
        <f t="shared" si="6"/>
        <v>230656.9193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77">
        <v>131.0</v>
      </c>
      <c r="E216" s="81">
        <f t="shared" si="7"/>
        <v>230656.9193</v>
      </c>
      <c r="F216" s="79">
        <f t="shared" si="4"/>
        <v>951.2096366</v>
      </c>
      <c r="G216" s="80">
        <f t="shared" si="5"/>
        <v>939.0065647</v>
      </c>
      <c r="H216" s="4"/>
      <c r="I216" s="81">
        <f t="shared" si="6"/>
        <v>229717.9127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77">
        <v>132.0</v>
      </c>
      <c r="E217" s="81">
        <f t="shared" si="7"/>
        <v>229717.9127</v>
      </c>
      <c r="F217" s="79">
        <f t="shared" si="4"/>
        <v>947.3372529</v>
      </c>
      <c r="G217" s="80">
        <f t="shared" si="5"/>
        <v>942.8789484</v>
      </c>
      <c r="H217" s="4"/>
      <c r="I217" s="81">
        <f t="shared" si="6"/>
        <v>228775.0338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77">
        <v>133.0</v>
      </c>
      <c r="E218" s="81">
        <f t="shared" si="7"/>
        <v>228775.0338</v>
      </c>
      <c r="F218" s="79">
        <f t="shared" si="4"/>
        <v>943.4488999</v>
      </c>
      <c r="G218" s="80">
        <f t="shared" si="5"/>
        <v>946.7673015</v>
      </c>
      <c r="H218" s="4"/>
      <c r="I218" s="81">
        <f t="shared" si="6"/>
        <v>227828.2665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77">
        <v>134.0</v>
      </c>
      <c r="E219" s="81">
        <f t="shared" si="7"/>
        <v>227828.2665</v>
      </c>
      <c r="F219" s="79">
        <f t="shared" si="4"/>
        <v>939.5445116</v>
      </c>
      <c r="G219" s="80">
        <f t="shared" si="5"/>
        <v>950.6716898</v>
      </c>
      <c r="H219" s="4"/>
      <c r="I219" s="81">
        <f t="shared" si="6"/>
        <v>226877.5948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77">
        <v>135.0</v>
      </c>
      <c r="E220" s="81">
        <f t="shared" si="7"/>
        <v>226877.5948</v>
      </c>
      <c r="F220" s="79">
        <f t="shared" si="4"/>
        <v>935.6240219</v>
      </c>
      <c r="G220" s="80">
        <f t="shared" si="5"/>
        <v>954.5921795</v>
      </c>
      <c r="H220" s="4"/>
      <c r="I220" s="81">
        <f t="shared" si="6"/>
        <v>225923.0026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77">
        <v>136.0</v>
      </c>
      <c r="E221" s="81">
        <f t="shared" si="7"/>
        <v>225923.0026</v>
      </c>
      <c r="F221" s="79">
        <f t="shared" si="4"/>
        <v>931.6873644</v>
      </c>
      <c r="G221" s="80">
        <f t="shared" si="5"/>
        <v>958.528837</v>
      </c>
      <c r="H221" s="4"/>
      <c r="I221" s="81">
        <f t="shared" si="6"/>
        <v>224964.4738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77">
        <v>137.0</v>
      </c>
      <c r="E222" s="81">
        <f t="shared" si="7"/>
        <v>224964.4738</v>
      </c>
      <c r="F222" s="79">
        <f t="shared" si="4"/>
        <v>927.7344725</v>
      </c>
      <c r="G222" s="80">
        <f t="shared" si="5"/>
        <v>962.4817288</v>
      </c>
      <c r="H222" s="4"/>
      <c r="I222" s="81">
        <f t="shared" si="6"/>
        <v>224001.992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77">
        <v>138.0</v>
      </c>
      <c r="E223" s="81">
        <f t="shared" si="7"/>
        <v>224001.992</v>
      </c>
      <c r="F223" s="79">
        <f t="shared" si="4"/>
        <v>923.7652792</v>
      </c>
      <c r="G223" s="80">
        <f t="shared" si="5"/>
        <v>966.4509221</v>
      </c>
      <c r="H223" s="4"/>
      <c r="I223" s="81">
        <f t="shared" si="6"/>
        <v>223035.5411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77">
        <v>139.0</v>
      </c>
      <c r="E224" s="81">
        <f t="shared" si="7"/>
        <v>223035.5411</v>
      </c>
      <c r="F224" s="79">
        <f t="shared" si="4"/>
        <v>919.7797173</v>
      </c>
      <c r="G224" s="80">
        <f t="shared" si="5"/>
        <v>970.436484</v>
      </c>
      <c r="H224" s="4"/>
      <c r="I224" s="81">
        <f t="shared" si="6"/>
        <v>222065.1046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77">
        <v>140.0</v>
      </c>
      <c r="E225" s="81">
        <f t="shared" si="7"/>
        <v>222065.1046</v>
      </c>
      <c r="F225" s="79">
        <f t="shared" si="4"/>
        <v>915.7777193</v>
      </c>
      <c r="G225" s="80">
        <f t="shared" si="5"/>
        <v>974.4384821</v>
      </c>
      <c r="H225" s="4"/>
      <c r="I225" s="81">
        <f t="shared" si="6"/>
        <v>221090.6662</v>
      </c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77">
        <v>141.0</v>
      </c>
      <c r="E226" s="81">
        <f t="shared" si="7"/>
        <v>221090.6662</v>
      </c>
      <c r="F226" s="79">
        <f t="shared" si="4"/>
        <v>911.7592174</v>
      </c>
      <c r="G226" s="80">
        <f t="shared" si="5"/>
        <v>978.456984</v>
      </c>
      <c r="H226" s="4"/>
      <c r="I226" s="81">
        <f t="shared" si="6"/>
        <v>220112.2092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77">
        <v>142.0</v>
      </c>
      <c r="E227" s="81">
        <f t="shared" si="7"/>
        <v>220112.2092</v>
      </c>
      <c r="F227" s="79">
        <f t="shared" si="4"/>
        <v>907.7241435</v>
      </c>
      <c r="G227" s="80">
        <f t="shared" si="5"/>
        <v>982.4920579</v>
      </c>
      <c r="H227" s="4"/>
      <c r="I227" s="81">
        <f t="shared" si="6"/>
        <v>219129.7171</v>
      </c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77">
        <v>143.0</v>
      </c>
      <c r="E228" s="81">
        <f t="shared" si="7"/>
        <v>219129.7171</v>
      </c>
      <c r="F228" s="79">
        <f t="shared" si="4"/>
        <v>903.6724293</v>
      </c>
      <c r="G228" s="80">
        <f t="shared" si="5"/>
        <v>986.5437721</v>
      </c>
      <c r="H228" s="4"/>
      <c r="I228" s="81">
        <f t="shared" si="6"/>
        <v>218143.1733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77">
        <v>144.0</v>
      </c>
      <c r="E229" s="81">
        <f t="shared" si="7"/>
        <v>218143.1733</v>
      </c>
      <c r="F229" s="79">
        <f t="shared" si="4"/>
        <v>899.6040062</v>
      </c>
      <c r="G229" s="80">
        <f t="shared" si="5"/>
        <v>990.6121952</v>
      </c>
      <c r="H229" s="4"/>
      <c r="I229" s="81">
        <f t="shared" si="6"/>
        <v>217152.5612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77">
        <v>145.0</v>
      </c>
      <c r="E230" s="81">
        <f t="shared" si="7"/>
        <v>217152.5612</v>
      </c>
      <c r="F230" s="79">
        <f t="shared" si="4"/>
        <v>895.5188052</v>
      </c>
      <c r="G230" s="80">
        <f t="shared" si="5"/>
        <v>994.6973961</v>
      </c>
      <c r="H230" s="4"/>
      <c r="I230" s="81">
        <f t="shared" si="6"/>
        <v>216157.8638</v>
      </c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77">
        <v>146.0</v>
      </c>
      <c r="E231" s="81">
        <f t="shared" si="7"/>
        <v>216157.8638</v>
      </c>
      <c r="F231" s="79">
        <f t="shared" si="4"/>
        <v>891.4167573</v>
      </c>
      <c r="G231" s="80">
        <f t="shared" si="5"/>
        <v>998.7994441</v>
      </c>
      <c r="H231" s="4"/>
      <c r="I231" s="81">
        <f t="shared" si="6"/>
        <v>215159.0643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77">
        <v>147.0</v>
      </c>
      <c r="E232" s="81">
        <f t="shared" si="7"/>
        <v>215159.0643</v>
      </c>
      <c r="F232" s="79">
        <f t="shared" si="4"/>
        <v>887.2977928</v>
      </c>
      <c r="G232" s="80">
        <f t="shared" si="5"/>
        <v>1002.918409</v>
      </c>
      <c r="H232" s="4"/>
      <c r="I232" s="81">
        <f t="shared" si="6"/>
        <v>214156.1459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77">
        <v>148.0</v>
      </c>
      <c r="E233" s="81">
        <f t="shared" si="7"/>
        <v>214156.1459</v>
      </c>
      <c r="F233" s="79">
        <f t="shared" si="4"/>
        <v>883.161842</v>
      </c>
      <c r="G233" s="80">
        <f t="shared" si="5"/>
        <v>1007.054359</v>
      </c>
      <c r="H233" s="4"/>
      <c r="I233" s="81">
        <f t="shared" si="6"/>
        <v>213149.0915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77">
        <v>149.0</v>
      </c>
      <c r="E234" s="81">
        <f t="shared" si="7"/>
        <v>213149.0915</v>
      </c>
      <c r="F234" s="79">
        <f t="shared" si="4"/>
        <v>879.008835</v>
      </c>
      <c r="G234" s="80">
        <f t="shared" si="5"/>
        <v>1011.207366</v>
      </c>
      <c r="H234" s="4"/>
      <c r="I234" s="81">
        <f t="shared" si="6"/>
        <v>212137.8842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77">
        <v>150.0</v>
      </c>
      <c r="E235" s="81">
        <f t="shared" si="7"/>
        <v>212137.8842</v>
      </c>
      <c r="F235" s="79">
        <f t="shared" si="4"/>
        <v>874.8387013</v>
      </c>
      <c r="G235" s="80">
        <f t="shared" si="5"/>
        <v>1015.3775</v>
      </c>
      <c r="H235" s="4"/>
      <c r="I235" s="81">
        <f t="shared" si="6"/>
        <v>211122.5067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77">
        <v>151.0</v>
      </c>
      <c r="E236" s="81">
        <f t="shared" si="7"/>
        <v>211122.5067</v>
      </c>
      <c r="F236" s="79">
        <f t="shared" si="4"/>
        <v>870.6513703</v>
      </c>
      <c r="G236" s="80">
        <f t="shared" si="5"/>
        <v>1019.564831</v>
      </c>
      <c r="H236" s="4"/>
      <c r="I236" s="81">
        <f t="shared" si="6"/>
        <v>210102.9418</v>
      </c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77">
        <v>152.0</v>
      </c>
      <c r="E237" s="81">
        <f t="shared" si="7"/>
        <v>210102.9418</v>
      </c>
      <c r="F237" s="79">
        <f t="shared" si="4"/>
        <v>866.4467712</v>
      </c>
      <c r="G237" s="80">
        <f t="shared" si="5"/>
        <v>1023.76943</v>
      </c>
      <c r="H237" s="4"/>
      <c r="I237" s="81">
        <f t="shared" si="6"/>
        <v>209079.1724</v>
      </c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77">
        <v>153.0</v>
      </c>
      <c r="E238" s="81">
        <f t="shared" si="7"/>
        <v>209079.1724</v>
      </c>
      <c r="F238" s="79">
        <f t="shared" si="4"/>
        <v>862.2248326</v>
      </c>
      <c r="G238" s="80">
        <f t="shared" si="5"/>
        <v>1027.991369</v>
      </c>
      <c r="H238" s="4"/>
      <c r="I238" s="81">
        <f t="shared" si="6"/>
        <v>208051.181</v>
      </c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77">
        <v>154.0</v>
      </c>
      <c r="E239" s="81">
        <f t="shared" si="7"/>
        <v>208051.181</v>
      </c>
      <c r="F239" s="79">
        <f t="shared" si="4"/>
        <v>857.9854831</v>
      </c>
      <c r="G239" s="80">
        <f t="shared" si="5"/>
        <v>1032.230718</v>
      </c>
      <c r="H239" s="4"/>
      <c r="I239" s="81">
        <f t="shared" si="6"/>
        <v>207018.9503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77">
        <v>155.0</v>
      </c>
      <c r="E240" s="81">
        <f t="shared" si="7"/>
        <v>207018.9503</v>
      </c>
      <c r="F240" s="79">
        <f t="shared" si="4"/>
        <v>853.7286508</v>
      </c>
      <c r="G240" s="80">
        <f t="shared" si="5"/>
        <v>1036.487551</v>
      </c>
      <c r="H240" s="4"/>
      <c r="I240" s="81">
        <f t="shared" si="6"/>
        <v>205982.4628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77">
        <v>156.0</v>
      </c>
      <c r="E241" s="81">
        <f t="shared" si="7"/>
        <v>205982.4628</v>
      </c>
      <c r="F241" s="79">
        <f t="shared" si="4"/>
        <v>849.4542638</v>
      </c>
      <c r="G241" s="80">
        <f t="shared" si="5"/>
        <v>1040.761938</v>
      </c>
      <c r="H241" s="4"/>
      <c r="I241" s="81">
        <f t="shared" si="6"/>
        <v>204941.7008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77">
        <v>157.0</v>
      </c>
      <c r="E242" s="81">
        <f t="shared" si="7"/>
        <v>204941.7008</v>
      </c>
      <c r="F242" s="79">
        <f t="shared" si="4"/>
        <v>845.1622496</v>
      </c>
      <c r="G242" s="80">
        <f t="shared" si="5"/>
        <v>1045.053952</v>
      </c>
      <c r="H242" s="4"/>
      <c r="I242" s="81">
        <f t="shared" si="6"/>
        <v>203896.6469</v>
      </c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77">
        <v>158.0</v>
      </c>
      <c r="E243" s="81">
        <f t="shared" si="7"/>
        <v>203896.6469</v>
      </c>
      <c r="F243" s="79">
        <f t="shared" si="4"/>
        <v>840.8525354</v>
      </c>
      <c r="G243" s="80">
        <f t="shared" si="5"/>
        <v>1049.363666</v>
      </c>
      <c r="H243" s="4"/>
      <c r="I243" s="81">
        <f t="shared" si="6"/>
        <v>202847.2832</v>
      </c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77">
        <v>159.0</v>
      </c>
      <c r="E244" s="81">
        <f t="shared" si="7"/>
        <v>202847.2832</v>
      </c>
      <c r="F244" s="79">
        <f t="shared" si="4"/>
        <v>836.5250483</v>
      </c>
      <c r="G244" s="80">
        <f t="shared" si="5"/>
        <v>1053.691153</v>
      </c>
      <c r="H244" s="4"/>
      <c r="I244" s="81">
        <f t="shared" si="6"/>
        <v>201793.5921</v>
      </c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77">
        <v>160.0</v>
      </c>
      <c r="E245" s="81">
        <f t="shared" si="7"/>
        <v>201793.5921</v>
      </c>
      <c r="F245" s="79">
        <f t="shared" si="4"/>
        <v>832.1797151</v>
      </c>
      <c r="G245" s="80">
        <f t="shared" si="5"/>
        <v>1058.036486</v>
      </c>
      <c r="H245" s="4"/>
      <c r="I245" s="81">
        <f t="shared" si="6"/>
        <v>200735.5556</v>
      </c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77">
        <v>161.0</v>
      </c>
      <c r="E246" s="81">
        <f t="shared" si="7"/>
        <v>200735.5556</v>
      </c>
      <c r="F246" s="79">
        <f t="shared" si="4"/>
        <v>827.8164621</v>
      </c>
      <c r="G246" s="80">
        <f t="shared" si="5"/>
        <v>1062.399739</v>
      </c>
      <c r="H246" s="4"/>
      <c r="I246" s="81">
        <f t="shared" si="6"/>
        <v>199673.1558</v>
      </c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77">
        <v>162.0</v>
      </c>
      <c r="E247" s="81">
        <f t="shared" si="7"/>
        <v>199673.1558</v>
      </c>
      <c r="F247" s="79">
        <f t="shared" si="4"/>
        <v>823.4352154</v>
      </c>
      <c r="G247" s="80">
        <f t="shared" si="5"/>
        <v>1066.780986</v>
      </c>
      <c r="H247" s="4"/>
      <c r="I247" s="81">
        <f t="shared" si="6"/>
        <v>198606.3749</v>
      </c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77">
        <v>163.0</v>
      </c>
      <c r="E248" s="81">
        <f t="shared" si="7"/>
        <v>198606.3749</v>
      </c>
      <c r="F248" s="79">
        <f t="shared" si="4"/>
        <v>819.0359008</v>
      </c>
      <c r="G248" s="80">
        <f t="shared" si="5"/>
        <v>1071.180301</v>
      </c>
      <c r="H248" s="4"/>
      <c r="I248" s="81">
        <f t="shared" si="6"/>
        <v>197535.1946</v>
      </c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77">
        <v>164.0</v>
      </c>
      <c r="E249" s="81">
        <f t="shared" si="7"/>
        <v>197535.1946</v>
      </c>
      <c r="F249" s="79">
        <f t="shared" si="4"/>
        <v>814.6184437</v>
      </c>
      <c r="G249" s="80">
        <f t="shared" si="5"/>
        <v>1075.597758</v>
      </c>
      <c r="H249" s="4"/>
      <c r="I249" s="81">
        <f t="shared" si="6"/>
        <v>196459.5968</v>
      </c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77">
        <v>165.0</v>
      </c>
      <c r="E250" s="81">
        <f t="shared" si="7"/>
        <v>196459.5968</v>
      </c>
      <c r="F250" s="79">
        <f t="shared" si="4"/>
        <v>810.1827695</v>
      </c>
      <c r="G250" s="80">
        <f t="shared" si="5"/>
        <v>1080.033432</v>
      </c>
      <c r="H250" s="4"/>
      <c r="I250" s="81">
        <f t="shared" si="6"/>
        <v>195379.5634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77">
        <v>166.0</v>
      </c>
      <c r="E251" s="81">
        <f t="shared" si="7"/>
        <v>195379.5634</v>
      </c>
      <c r="F251" s="79">
        <f t="shared" si="4"/>
        <v>805.7288029</v>
      </c>
      <c r="G251" s="80">
        <f t="shared" si="5"/>
        <v>1084.487398</v>
      </c>
      <c r="H251" s="4"/>
      <c r="I251" s="81">
        <f t="shared" si="6"/>
        <v>194295.076</v>
      </c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77">
        <v>167.0</v>
      </c>
      <c r="E252" s="81">
        <f t="shared" si="7"/>
        <v>194295.076</v>
      </c>
      <c r="F252" s="79">
        <f t="shared" si="4"/>
        <v>801.2564686</v>
      </c>
      <c r="G252" s="80">
        <f t="shared" si="5"/>
        <v>1088.959733</v>
      </c>
      <c r="H252" s="4"/>
      <c r="I252" s="81">
        <f t="shared" si="6"/>
        <v>193206.1162</v>
      </c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77">
        <v>168.0</v>
      </c>
      <c r="E253" s="81">
        <f t="shared" si="7"/>
        <v>193206.1162</v>
      </c>
      <c r="F253" s="79">
        <f t="shared" si="4"/>
        <v>796.7656907</v>
      </c>
      <c r="G253" s="80">
        <f t="shared" si="5"/>
        <v>1093.450511</v>
      </c>
      <c r="H253" s="4"/>
      <c r="I253" s="81">
        <f t="shared" si="6"/>
        <v>192112.6657</v>
      </c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77">
        <v>169.0</v>
      </c>
      <c r="E254" s="81">
        <f t="shared" si="7"/>
        <v>192112.6657</v>
      </c>
      <c r="F254" s="79">
        <f t="shared" si="4"/>
        <v>792.2563932</v>
      </c>
      <c r="G254" s="80">
        <f t="shared" si="5"/>
        <v>1097.959808</v>
      </c>
      <c r="H254" s="4"/>
      <c r="I254" s="81">
        <f t="shared" si="6"/>
        <v>191014.7059</v>
      </c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77">
        <v>170.0</v>
      </c>
      <c r="E255" s="81">
        <f t="shared" si="7"/>
        <v>191014.7059</v>
      </c>
      <c r="F255" s="79">
        <f t="shared" si="4"/>
        <v>787.7284998</v>
      </c>
      <c r="G255" s="80">
        <f t="shared" si="5"/>
        <v>1102.487702</v>
      </c>
      <c r="H255" s="4"/>
      <c r="I255" s="81">
        <f t="shared" si="6"/>
        <v>189912.2182</v>
      </c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77">
        <v>171.0</v>
      </c>
      <c r="E256" s="81">
        <f t="shared" si="7"/>
        <v>189912.2182</v>
      </c>
      <c r="F256" s="79">
        <f t="shared" si="4"/>
        <v>783.1819337</v>
      </c>
      <c r="G256" s="80">
        <f t="shared" si="5"/>
        <v>1107.034268</v>
      </c>
      <c r="H256" s="4"/>
      <c r="I256" s="81">
        <f t="shared" si="6"/>
        <v>188805.1839</v>
      </c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77">
        <v>172.0</v>
      </c>
      <c r="E257" s="81">
        <f t="shared" si="7"/>
        <v>188805.1839</v>
      </c>
      <c r="F257" s="79">
        <f t="shared" si="4"/>
        <v>778.616618</v>
      </c>
      <c r="G257" s="80">
        <f t="shared" si="5"/>
        <v>1111.599583</v>
      </c>
      <c r="H257" s="4"/>
      <c r="I257" s="81">
        <f t="shared" si="6"/>
        <v>187693.5844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77">
        <v>173.0</v>
      </c>
      <c r="E258" s="81">
        <f t="shared" si="7"/>
        <v>187693.5844</v>
      </c>
      <c r="F258" s="79">
        <f t="shared" si="4"/>
        <v>774.0324753</v>
      </c>
      <c r="G258" s="80">
        <f t="shared" si="5"/>
        <v>1116.183726</v>
      </c>
      <c r="H258" s="4"/>
      <c r="I258" s="81">
        <f t="shared" si="6"/>
        <v>186577.4006</v>
      </c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77">
        <v>174.0</v>
      </c>
      <c r="E259" s="81">
        <f t="shared" si="7"/>
        <v>186577.4006</v>
      </c>
      <c r="F259" s="79">
        <f t="shared" si="4"/>
        <v>769.4294279</v>
      </c>
      <c r="G259" s="80">
        <f t="shared" si="5"/>
        <v>1120.786773</v>
      </c>
      <c r="H259" s="4"/>
      <c r="I259" s="81">
        <f t="shared" si="6"/>
        <v>185456.6139</v>
      </c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77">
        <v>175.0</v>
      </c>
      <c r="E260" s="81">
        <f t="shared" si="7"/>
        <v>185456.6139</v>
      </c>
      <c r="F260" s="79">
        <f t="shared" si="4"/>
        <v>764.807398</v>
      </c>
      <c r="G260" s="80">
        <f t="shared" si="5"/>
        <v>1125.408803</v>
      </c>
      <c r="H260" s="4"/>
      <c r="I260" s="81">
        <f t="shared" si="6"/>
        <v>184331.2051</v>
      </c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77">
        <v>176.0</v>
      </c>
      <c r="E261" s="81">
        <f t="shared" si="7"/>
        <v>184331.2051</v>
      </c>
      <c r="F261" s="79">
        <f t="shared" si="4"/>
        <v>760.1663073</v>
      </c>
      <c r="G261" s="80">
        <f t="shared" si="5"/>
        <v>1130.049894</v>
      </c>
      <c r="H261" s="4"/>
      <c r="I261" s="81">
        <f t="shared" si="6"/>
        <v>183201.1552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77">
        <v>177.0</v>
      </c>
      <c r="E262" s="81">
        <f t="shared" si="7"/>
        <v>183201.1552</v>
      </c>
      <c r="F262" s="79">
        <f t="shared" si="4"/>
        <v>755.506077</v>
      </c>
      <c r="G262" s="80">
        <f t="shared" si="5"/>
        <v>1134.710124</v>
      </c>
      <c r="H262" s="4"/>
      <c r="I262" s="81">
        <f t="shared" si="6"/>
        <v>182066.445</v>
      </c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77">
        <v>178.0</v>
      </c>
      <c r="E263" s="81">
        <f t="shared" si="7"/>
        <v>182066.445</v>
      </c>
      <c r="F263" s="79">
        <f t="shared" si="4"/>
        <v>750.8266284</v>
      </c>
      <c r="G263" s="80">
        <f t="shared" si="5"/>
        <v>1139.389573</v>
      </c>
      <c r="H263" s="4"/>
      <c r="I263" s="81">
        <f t="shared" si="6"/>
        <v>180927.0555</v>
      </c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77">
        <v>179.0</v>
      </c>
      <c r="E264" s="81">
        <f t="shared" si="7"/>
        <v>180927.0555</v>
      </c>
      <c r="F264" s="79">
        <f t="shared" si="4"/>
        <v>746.1278821</v>
      </c>
      <c r="G264" s="80">
        <f t="shared" si="5"/>
        <v>1144.088319</v>
      </c>
      <c r="H264" s="4"/>
      <c r="I264" s="81">
        <f t="shared" si="6"/>
        <v>179782.9672</v>
      </c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77">
        <v>180.0</v>
      </c>
      <c r="E265" s="81">
        <f t="shared" si="7"/>
        <v>179782.9672</v>
      </c>
      <c r="F265" s="79">
        <f t="shared" si="4"/>
        <v>741.4097586</v>
      </c>
      <c r="G265" s="80">
        <f t="shared" si="5"/>
        <v>1148.806443</v>
      </c>
      <c r="H265" s="4"/>
      <c r="I265" s="81">
        <f t="shared" si="6"/>
        <v>178634.1607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77">
        <v>181.0</v>
      </c>
      <c r="E266" s="81">
        <f t="shared" si="7"/>
        <v>178634.1607</v>
      </c>
      <c r="F266" s="79">
        <f t="shared" si="4"/>
        <v>736.672178</v>
      </c>
      <c r="G266" s="80">
        <f t="shared" si="5"/>
        <v>1153.544023</v>
      </c>
      <c r="H266" s="4"/>
      <c r="I266" s="81">
        <f t="shared" si="6"/>
        <v>177480.6167</v>
      </c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77">
        <v>182.0</v>
      </c>
      <c r="E267" s="81">
        <f t="shared" si="7"/>
        <v>177480.6167</v>
      </c>
      <c r="F267" s="79">
        <f t="shared" si="4"/>
        <v>731.9150599</v>
      </c>
      <c r="G267" s="80">
        <f t="shared" si="5"/>
        <v>1158.301141</v>
      </c>
      <c r="H267" s="4"/>
      <c r="I267" s="81">
        <f t="shared" si="6"/>
        <v>176322.3155</v>
      </c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77">
        <v>183.0</v>
      </c>
      <c r="E268" s="81">
        <f t="shared" si="7"/>
        <v>176322.3155</v>
      </c>
      <c r="F268" s="79">
        <f t="shared" si="4"/>
        <v>727.1383239</v>
      </c>
      <c r="G268" s="80">
        <f t="shared" si="5"/>
        <v>1163.077877</v>
      </c>
      <c r="H268" s="4"/>
      <c r="I268" s="81">
        <f t="shared" si="6"/>
        <v>175159.2377</v>
      </c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77">
        <v>184.0</v>
      </c>
      <c r="E269" s="81">
        <f t="shared" si="7"/>
        <v>175159.2377</v>
      </c>
      <c r="F269" s="79">
        <f t="shared" si="4"/>
        <v>722.3418891</v>
      </c>
      <c r="G269" s="80">
        <f t="shared" si="5"/>
        <v>1167.874312</v>
      </c>
      <c r="H269" s="4"/>
      <c r="I269" s="81">
        <f t="shared" si="6"/>
        <v>173991.3634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77">
        <v>185.0</v>
      </c>
      <c r="E270" s="81">
        <f t="shared" si="7"/>
        <v>173991.3634</v>
      </c>
      <c r="F270" s="79">
        <f t="shared" si="4"/>
        <v>717.5256741</v>
      </c>
      <c r="G270" s="80">
        <f t="shared" si="5"/>
        <v>1172.690527</v>
      </c>
      <c r="H270" s="4"/>
      <c r="I270" s="81">
        <f t="shared" si="6"/>
        <v>172818.6728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77">
        <v>186.0</v>
      </c>
      <c r="E271" s="81">
        <f t="shared" si="7"/>
        <v>172818.6728</v>
      </c>
      <c r="F271" s="79">
        <f t="shared" si="4"/>
        <v>712.6895975</v>
      </c>
      <c r="G271" s="80">
        <f t="shared" si="5"/>
        <v>1177.526604</v>
      </c>
      <c r="H271" s="4"/>
      <c r="I271" s="81">
        <f t="shared" si="6"/>
        <v>171641.1462</v>
      </c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77">
        <v>187.0</v>
      </c>
      <c r="E272" s="81">
        <f t="shared" si="7"/>
        <v>171641.1462</v>
      </c>
      <c r="F272" s="79">
        <f t="shared" si="4"/>
        <v>707.8335774</v>
      </c>
      <c r="G272" s="80">
        <f t="shared" si="5"/>
        <v>1182.382624</v>
      </c>
      <c r="H272" s="4"/>
      <c r="I272" s="81">
        <f t="shared" si="6"/>
        <v>170458.7636</v>
      </c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77">
        <v>188.0</v>
      </c>
      <c r="E273" s="81">
        <f t="shared" si="7"/>
        <v>170458.7636</v>
      </c>
      <c r="F273" s="79">
        <f t="shared" si="4"/>
        <v>702.9575314</v>
      </c>
      <c r="G273" s="80">
        <f t="shared" si="5"/>
        <v>1187.25867</v>
      </c>
      <c r="H273" s="4"/>
      <c r="I273" s="81">
        <f t="shared" si="6"/>
        <v>169271.5049</v>
      </c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77">
        <v>189.0</v>
      </c>
      <c r="E274" s="81">
        <f t="shared" si="7"/>
        <v>169271.5049</v>
      </c>
      <c r="F274" s="79">
        <f t="shared" si="4"/>
        <v>698.061377</v>
      </c>
      <c r="G274" s="80">
        <f t="shared" si="5"/>
        <v>1192.154824</v>
      </c>
      <c r="H274" s="4"/>
      <c r="I274" s="81">
        <f t="shared" si="6"/>
        <v>168079.3501</v>
      </c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77">
        <v>190.0</v>
      </c>
      <c r="E275" s="81">
        <f t="shared" si="7"/>
        <v>168079.3501</v>
      </c>
      <c r="F275" s="79">
        <f t="shared" si="4"/>
        <v>693.1450313</v>
      </c>
      <c r="G275" s="80">
        <f t="shared" si="5"/>
        <v>1197.07117</v>
      </c>
      <c r="H275" s="4"/>
      <c r="I275" s="81">
        <f t="shared" si="6"/>
        <v>166882.2789</v>
      </c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77">
        <v>191.0</v>
      </c>
      <c r="E276" s="81">
        <f t="shared" si="7"/>
        <v>166882.2789</v>
      </c>
      <c r="F276" s="79">
        <f t="shared" si="4"/>
        <v>688.208411</v>
      </c>
      <c r="G276" s="80">
        <f t="shared" si="5"/>
        <v>1202.00779</v>
      </c>
      <c r="H276" s="4"/>
      <c r="I276" s="81">
        <f t="shared" si="6"/>
        <v>165680.2711</v>
      </c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77">
        <v>192.0</v>
      </c>
      <c r="E277" s="81">
        <f t="shared" si="7"/>
        <v>165680.2711</v>
      </c>
      <c r="F277" s="79">
        <f t="shared" si="4"/>
        <v>683.2514324</v>
      </c>
      <c r="G277" s="80">
        <f t="shared" si="5"/>
        <v>1206.964769</v>
      </c>
      <c r="H277" s="4"/>
      <c r="I277" s="81">
        <f t="shared" si="6"/>
        <v>164473.3064</v>
      </c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77">
        <v>193.0</v>
      </c>
      <c r="E278" s="81">
        <f t="shared" si="7"/>
        <v>164473.3064</v>
      </c>
      <c r="F278" s="79">
        <f t="shared" si="4"/>
        <v>678.2740118</v>
      </c>
      <c r="G278" s="80">
        <f t="shared" si="5"/>
        <v>1211.94219</v>
      </c>
      <c r="H278" s="4"/>
      <c r="I278" s="81">
        <f t="shared" si="6"/>
        <v>163261.3642</v>
      </c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77">
        <v>194.0</v>
      </c>
      <c r="E279" s="81">
        <f t="shared" si="7"/>
        <v>163261.3642</v>
      </c>
      <c r="F279" s="79">
        <f t="shared" si="4"/>
        <v>673.2760646</v>
      </c>
      <c r="G279" s="80">
        <f t="shared" si="5"/>
        <v>1216.940137</v>
      </c>
      <c r="H279" s="4"/>
      <c r="I279" s="81">
        <f t="shared" si="6"/>
        <v>162044.424</v>
      </c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77">
        <v>195.0</v>
      </c>
      <c r="E280" s="81">
        <f t="shared" si="7"/>
        <v>162044.424</v>
      </c>
      <c r="F280" s="79">
        <f t="shared" si="4"/>
        <v>668.2575064</v>
      </c>
      <c r="G280" s="80">
        <f t="shared" si="5"/>
        <v>1221.958695</v>
      </c>
      <c r="H280" s="4"/>
      <c r="I280" s="81">
        <f t="shared" si="6"/>
        <v>160822.4654</v>
      </c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77">
        <v>196.0</v>
      </c>
      <c r="E281" s="81">
        <f t="shared" si="7"/>
        <v>160822.4654</v>
      </c>
      <c r="F281" s="79">
        <f t="shared" si="4"/>
        <v>663.218252</v>
      </c>
      <c r="G281" s="80">
        <f t="shared" si="5"/>
        <v>1226.997949</v>
      </c>
      <c r="H281" s="4"/>
      <c r="I281" s="81">
        <f t="shared" si="6"/>
        <v>159595.4674</v>
      </c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77">
        <v>197.0</v>
      </c>
      <c r="E282" s="81">
        <f t="shared" si="7"/>
        <v>159595.4674</v>
      </c>
      <c r="F282" s="79">
        <f t="shared" si="4"/>
        <v>658.1582162</v>
      </c>
      <c r="G282" s="80">
        <f t="shared" si="5"/>
        <v>1232.057985</v>
      </c>
      <c r="H282" s="4"/>
      <c r="I282" s="81">
        <f t="shared" si="6"/>
        <v>158363.4094</v>
      </c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77">
        <v>198.0</v>
      </c>
      <c r="E283" s="81">
        <f t="shared" si="7"/>
        <v>158363.4094</v>
      </c>
      <c r="F283" s="79">
        <f t="shared" si="4"/>
        <v>653.0773132</v>
      </c>
      <c r="G283" s="80">
        <f t="shared" si="5"/>
        <v>1237.138888</v>
      </c>
      <c r="H283" s="4"/>
      <c r="I283" s="81">
        <f t="shared" si="6"/>
        <v>157126.2705</v>
      </c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77">
        <v>199.0</v>
      </c>
      <c r="E284" s="81">
        <f t="shared" si="7"/>
        <v>157126.2705</v>
      </c>
      <c r="F284" s="79">
        <f t="shared" si="4"/>
        <v>647.975457</v>
      </c>
      <c r="G284" s="80">
        <f t="shared" si="5"/>
        <v>1242.240744</v>
      </c>
      <c r="H284" s="4"/>
      <c r="I284" s="81">
        <f t="shared" si="6"/>
        <v>155884.0298</v>
      </c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77">
        <v>200.0</v>
      </c>
      <c r="E285" s="81">
        <f t="shared" si="7"/>
        <v>155884.0298</v>
      </c>
      <c r="F285" s="79">
        <f t="shared" si="4"/>
        <v>642.8525612</v>
      </c>
      <c r="G285" s="80">
        <f t="shared" si="5"/>
        <v>1247.36364</v>
      </c>
      <c r="H285" s="4"/>
      <c r="I285" s="81">
        <f t="shared" si="6"/>
        <v>154636.6661</v>
      </c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77">
        <v>201.0</v>
      </c>
      <c r="E286" s="81">
        <f t="shared" si="7"/>
        <v>154636.6661</v>
      </c>
      <c r="F286" s="79">
        <f t="shared" si="4"/>
        <v>637.708539</v>
      </c>
      <c r="G286" s="80">
        <f t="shared" si="5"/>
        <v>1252.507662</v>
      </c>
      <c r="H286" s="4"/>
      <c r="I286" s="81">
        <f t="shared" si="6"/>
        <v>153384.1585</v>
      </c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77">
        <v>202.0</v>
      </c>
      <c r="E287" s="81">
        <f t="shared" si="7"/>
        <v>153384.1585</v>
      </c>
      <c r="F287" s="79">
        <f t="shared" si="4"/>
        <v>632.5433033</v>
      </c>
      <c r="G287" s="80">
        <f t="shared" si="5"/>
        <v>1257.672898</v>
      </c>
      <c r="H287" s="4"/>
      <c r="I287" s="81">
        <f t="shared" si="6"/>
        <v>152126.4856</v>
      </c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77">
        <v>203.0</v>
      </c>
      <c r="E288" s="81">
        <f t="shared" si="7"/>
        <v>152126.4856</v>
      </c>
      <c r="F288" s="79">
        <f t="shared" si="4"/>
        <v>627.3567666</v>
      </c>
      <c r="G288" s="80">
        <f t="shared" si="5"/>
        <v>1262.859435</v>
      </c>
      <c r="H288" s="4"/>
      <c r="I288" s="81">
        <f t="shared" si="6"/>
        <v>150863.6262</v>
      </c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77">
        <v>204.0</v>
      </c>
      <c r="E289" s="81">
        <f t="shared" si="7"/>
        <v>150863.6262</v>
      </c>
      <c r="F289" s="79">
        <f t="shared" si="4"/>
        <v>622.148841</v>
      </c>
      <c r="G289" s="80">
        <f t="shared" si="5"/>
        <v>1268.06736</v>
      </c>
      <c r="H289" s="4"/>
      <c r="I289" s="81">
        <f t="shared" si="6"/>
        <v>149595.5588</v>
      </c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77">
        <v>205.0</v>
      </c>
      <c r="E290" s="81">
        <f t="shared" si="7"/>
        <v>149595.5588</v>
      </c>
      <c r="F290" s="79">
        <f t="shared" si="4"/>
        <v>616.9194384</v>
      </c>
      <c r="G290" s="80">
        <f t="shared" si="5"/>
        <v>1273.296763</v>
      </c>
      <c r="H290" s="4"/>
      <c r="I290" s="81">
        <f t="shared" si="6"/>
        <v>148322.262</v>
      </c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77">
        <v>206.0</v>
      </c>
      <c r="E291" s="81">
        <f t="shared" si="7"/>
        <v>148322.262</v>
      </c>
      <c r="F291" s="79">
        <f t="shared" si="4"/>
        <v>611.6684702</v>
      </c>
      <c r="G291" s="80">
        <f t="shared" si="5"/>
        <v>1278.547731</v>
      </c>
      <c r="H291" s="4"/>
      <c r="I291" s="81">
        <f t="shared" si="6"/>
        <v>147043.7143</v>
      </c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77">
        <v>207.0</v>
      </c>
      <c r="E292" s="81">
        <f t="shared" si="7"/>
        <v>147043.7143</v>
      </c>
      <c r="F292" s="79">
        <f t="shared" si="4"/>
        <v>606.3958474</v>
      </c>
      <c r="G292" s="80">
        <f t="shared" si="5"/>
        <v>1283.820354</v>
      </c>
      <c r="H292" s="4"/>
      <c r="I292" s="81">
        <f t="shared" si="6"/>
        <v>145759.8939</v>
      </c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77">
        <v>208.0</v>
      </c>
      <c r="E293" s="81">
        <f t="shared" si="7"/>
        <v>145759.8939</v>
      </c>
      <c r="F293" s="79">
        <f t="shared" si="4"/>
        <v>601.1014808</v>
      </c>
      <c r="G293" s="80">
        <f t="shared" si="5"/>
        <v>1289.114721</v>
      </c>
      <c r="H293" s="4"/>
      <c r="I293" s="81">
        <f t="shared" si="6"/>
        <v>144470.7792</v>
      </c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77">
        <v>209.0</v>
      </c>
      <c r="E294" s="81">
        <f t="shared" si="7"/>
        <v>144470.7792</v>
      </c>
      <c r="F294" s="79">
        <f t="shared" si="4"/>
        <v>595.7852807</v>
      </c>
      <c r="G294" s="80">
        <f t="shared" si="5"/>
        <v>1294.430921</v>
      </c>
      <c r="H294" s="4"/>
      <c r="I294" s="81">
        <f t="shared" si="6"/>
        <v>143176.3483</v>
      </c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77">
        <v>210.0</v>
      </c>
      <c r="E295" s="81">
        <f t="shared" si="7"/>
        <v>143176.3483</v>
      </c>
      <c r="F295" s="79">
        <f t="shared" si="4"/>
        <v>590.447157</v>
      </c>
      <c r="G295" s="80">
        <f t="shared" si="5"/>
        <v>1299.769044</v>
      </c>
      <c r="H295" s="4"/>
      <c r="I295" s="81">
        <f t="shared" si="6"/>
        <v>141876.5793</v>
      </c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77">
        <v>211.0</v>
      </c>
      <c r="E296" s="81">
        <f t="shared" si="7"/>
        <v>141876.5793</v>
      </c>
      <c r="F296" s="79">
        <f t="shared" si="4"/>
        <v>585.0870193</v>
      </c>
      <c r="G296" s="80">
        <f t="shared" si="5"/>
        <v>1305.129182</v>
      </c>
      <c r="H296" s="4"/>
      <c r="I296" s="81">
        <f t="shared" si="6"/>
        <v>140571.4501</v>
      </c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77">
        <v>212.0</v>
      </c>
      <c r="E297" s="81">
        <f t="shared" si="7"/>
        <v>140571.4501</v>
      </c>
      <c r="F297" s="79">
        <f t="shared" si="4"/>
        <v>579.7047769</v>
      </c>
      <c r="G297" s="80">
        <f t="shared" si="5"/>
        <v>1310.511424</v>
      </c>
      <c r="H297" s="4"/>
      <c r="I297" s="81">
        <f t="shared" si="6"/>
        <v>139260.9387</v>
      </c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77">
        <v>213.0</v>
      </c>
      <c r="E298" s="81">
        <f t="shared" si="7"/>
        <v>139260.9387</v>
      </c>
      <c r="F298" s="79">
        <f t="shared" si="4"/>
        <v>574.3003386</v>
      </c>
      <c r="G298" s="80">
        <f t="shared" si="5"/>
        <v>1315.915863</v>
      </c>
      <c r="H298" s="4"/>
      <c r="I298" s="81">
        <f t="shared" si="6"/>
        <v>137945.0228</v>
      </c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77">
        <v>214.0</v>
      </c>
      <c r="E299" s="81">
        <f t="shared" si="7"/>
        <v>137945.0228</v>
      </c>
      <c r="F299" s="79">
        <f t="shared" si="4"/>
        <v>568.8736128</v>
      </c>
      <c r="G299" s="80">
        <f t="shared" si="5"/>
        <v>1321.342589</v>
      </c>
      <c r="H299" s="4"/>
      <c r="I299" s="81">
        <f t="shared" si="6"/>
        <v>136623.6802</v>
      </c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77">
        <v>215.0</v>
      </c>
      <c r="E300" s="81">
        <f t="shared" si="7"/>
        <v>136623.6802</v>
      </c>
      <c r="F300" s="79">
        <f t="shared" si="4"/>
        <v>563.4245077</v>
      </c>
      <c r="G300" s="80">
        <f t="shared" si="5"/>
        <v>1326.791694</v>
      </c>
      <c r="H300" s="4"/>
      <c r="I300" s="81">
        <f t="shared" si="6"/>
        <v>135296.8885</v>
      </c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77">
        <v>216.0</v>
      </c>
      <c r="E301" s="81">
        <f t="shared" si="7"/>
        <v>135296.8885</v>
      </c>
      <c r="F301" s="79">
        <f t="shared" si="4"/>
        <v>557.9529309</v>
      </c>
      <c r="G301" s="80">
        <f t="shared" si="5"/>
        <v>1332.26327</v>
      </c>
      <c r="H301" s="4"/>
      <c r="I301" s="81">
        <f t="shared" si="6"/>
        <v>133964.6252</v>
      </c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77">
        <v>217.0</v>
      </c>
      <c r="E302" s="81">
        <f t="shared" si="7"/>
        <v>133964.6252</v>
      </c>
      <c r="F302" s="79">
        <f t="shared" si="4"/>
        <v>552.4587898</v>
      </c>
      <c r="G302" s="80">
        <f t="shared" si="5"/>
        <v>1337.757412</v>
      </c>
      <c r="H302" s="4"/>
      <c r="I302" s="81">
        <f t="shared" si="6"/>
        <v>132626.8678</v>
      </c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77">
        <v>218.0</v>
      </c>
      <c r="E303" s="81">
        <f t="shared" si="7"/>
        <v>132626.8678</v>
      </c>
      <c r="F303" s="79">
        <f t="shared" si="4"/>
        <v>546.9419913</v>
      </c>
      <c r="G303" s="80">
        <f t="shared" si="5"/>
        <v>1343.27421</v>
      </c>
      <c r="H303" s="4"/>
      <c r="I303" s="81">
        <f t="shared" si="6"/>
        <v>131283.5936</v>
      </c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77">
        <v>219.0</v>
      </c>
      <c r="E304" s="81">
        <f t="shared" si="7"/>
        <v>131283.5936</v>
      </c>
      <c r="F304" s="79">
        <f t="shared" si="4"/>
        <v>541.402442</v>
      </c>
      <c r="G304" s="80">
        <f t="shared" si="5"/>
        <v>1348.813759</v>
      </c>
      <c r="H304" s="4"/>
      <c r="I304" s="81">
        <f t="shared" si="6"/>
        <v>129934.7799</v>
      </c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77">
        <v>220.0</v>
      </c>
      <c r="E305" s="81">
        <f t="shared" si="7"/>
        <v>129934.7799</v>
      </c>
      <c r="F305" s="79">
        <f t="shared" si="4"/>
        <v>535.8400481</v>
      </c>
      <c r="G305" s="80">
        <f t="shared" si="5"/>
        <v>1354.376153</v>
      </c>
      <c r="H305" s="4"/>
      <c r="I305" s="81">
        <f t="shared" si="6"/>
        <v>128580.4037</v>
      </c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77">
        <v>221.0</v>
      </c>
      <c r="E306" s="81">
        <f t="shared" si="7"/>
        <v>128580.4037</v>
      </c>
      <c r="F306" s="79">
        <f t="shared" si="4"/>
        <v>530.2547153</v>
      </c>
      <c r="G306" s="80">
        <f t="shared" si="5"/>
        <v>1359.961486</v>
      </c>
      <c r="H306" s="4"/>
      <c r="I306" s="81">
        <f t="shared" si="6"/>
        <v>127220.4422</v>
      </c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77">
        <v>222.0</v>
      </c>
      <c r="E307" s="81">
        <f t="shared" si="7"/>
        <v>127220.4422</v>
      </c>
      <c r="F307" s="79">
        <f t="shared" si="4"/>
        <v>524.6463491</v>
      </c>
      <c r="G307" s="80">
        <f t="shared" si="5"/>
        <v>1365.569852</v>
      </c>
      <c r="H307" s="4"/>
      <c r="I307" s="81">
        <f t="shared" si="6"/>
        <v>125854.8724</v>
      </c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77">
        <v>223.0</v>
      </c>
      <c r="E308" s="81">
        <f t="shared" si="7"/>
        <v>125854.8724</v>
      </c>
      <c r="F308" s="79">
        <f t="shared" si="4"/>
        <v>519.0148545</v>
      </c>
      <c r="G308" s="80">
        <f t="shared" si="5"/>
        <v>1371.201347</v>
      </c>
      <c r="H308" s="4"/>
      <c r="I308" s="81">
        <f t="shared" si="6"/>
        <v>124483.671</v>
      </c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77">
        <v>224.0</v>
      </c>
      <c r="E309" s="81">
        <f t="shared" si="7"/>
        <v>124483.671</v>
      </c>
      <c r="F309" s="79">
        <f t="shared" si="4"/>
        <v>513.3601361</v>
      </c>
      <c r="G309" s="80">
        <f t="shared" si="5"/>
        <v>1376.856065</v>
      </c>
      <c r="H309" s="4"/>
      <c r="I309" s="81">
        <f t="shared" si="6"/>
        <v>123106.815</v>
      </c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77">
        <v>225.0</v>
      </c>
      <c r="E310" s="81">
        <f t="shared" si="7"/>
        <v>123106.815</v>
      </c>
      <c r="F310" s="79">
        <f t="shared" si="4"/>
        <v>507.682098</v>
      </c>
      <c r="G310" s="80">
        <f t="shared" si="5"/>
        <v>1382.534103</v>
      </c>
      <c r="H310" s="4"/>
      <c r="I310" s="81">
        <f t="shared" si="6"/>
        <v>121724.2808</v>
      </c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77">
        <v>226.0</v>
      </c>
      <c r="E311" s="81">
        <f t="shared" si="7"/>
        <v>121724.2808</v>
      </c>
      <c r="F311" s="79">
        <f t="shared" si="4"/>
        <v>501.9806443</v>
      </c>
      <c r="G311" s="80">
        <f t="shared" si="5"/>
        <v>1388.235557</v>
      </c>
      <c r="H311" s="4"/>
      <c r="I311" s="81">
        <f t="shared" si="6"/>
        <v>120336.0453</v>
      </c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77">
        <v>227.0</v>
      </c>
      <c r="E312" s="81">
        <f t="shared" si="7"/>
        <v>120336.0453</v>
      </c>
      <c r="F312" s="79">
        <f t="shared" si="4"/>
        <v>496.2556782</v>
      </c>
      <c r="G312" s="80">
        <f t="shared" si="5"/>
        <v>1393.960523</v>
      </c>
      <c r="H312" s="4"/>
      <c r="I312" s="81">
        <f t="shared" si="6"/>
        <v>118942.0848</v>
      </c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77">
        <v>228.0</v>
      </c>
      <c r="E313" s="81">
        <f t="shared" si="7"/>
        <v>118942.0848</v>
      </c>
      <c r="F313" s="79">
        <f t="shared" si="4"/>
        <v>490.5071028</v>
      </c>
      <c r="G313" s="80">
        <f t="shared" si="5"/>
        <v>1399.709099</v>
      </c>
      <c r="H313" s="4"/>
      <c r="I313" s="81">
        <f t="shared" si="6"/>
        <v>117542.3757</v>
      </c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77">
        <v>229.0</v>
      </c>
      <c r="E314" s="81">
        <f t="shared" si="7"/>
        <v>117542.3757</v>
      </c>
      <c r="F314" s="79">
        <f t="shared" si="4"/>
        <v>484.7348208</v>
      </c>
      <c r="G314" s="80">
        <f t="shared" si="5"/>
        <v>1405.481381</v>
      </c>
      <c r="H314" s="4"/>
      <c r="I314" s="81">
        <f t="shared" si="6"/>
        <v>116136.8943</v>
      </c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77">
        <v>230.0</v>
      </c>
      <c r="E315" s="81">
        <f t="shared" si="7"/>
        <v>116136.8943</v>
      </c>
      <c r="F315" s="79">
        <f t="shared" si="4"/>
        <v>478.9387344</v>
      </c>
      <c r="G315" s="80">
        <f t="shared" si="5"/>
        <v>1411.277467</v>
      </c>
      <c r="H315" s="4"/>
      <c r="I315" s="81">
        <f t="shared" si="6"/>
        <v>114725.6168</v>
      </c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77">
        <v>231.0</v>
      </c>
      <c r="E316" s="81">
        <f t="shared" si="7"/>
        <v>114725.6168</v>
      </c>
      <c r="F316" s="79">
        <f t="shared" si="4"/>
        <v>473.1187455</v>
      </c>
      <c r="G316" s="80">
        <f t="shared" si="5"/>
        <v>1417.097456</v>
      </c>
      <c r="H316" s="4"/>
      <c r="I316" s="81">
        <f t="shared" si="6"/>
        <v>113308.5194</v>
      </c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77">
        <v>232.0</v>
      </c>
      <c r="E317" s="81">
        <f t="shared" si="7"/>
        <v>113308.5194</v>
      </c>
      <c r="F317" s="79">
        <f t="shared" si="4"/>
        <v>467.2747553</v>
      </c>
      <c r="G317" s="80">
        <f t="shared" si="5"/>
        <v>1422.941446</v>
      </c>
      <c r="H317" s="4"/>
      <c r="I317" s="81">
        <f t="shared" si="6"/>
        <v>111885.5779</v>
      </c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77">
        <v>233.0</v>
      </c>
      <c r="E318" s="81">
        <f t="shared" si="7"/>
        <v>111885.5779</v>
      </c>
      <c r="F318" s="79">
        <f t="shared" si="4"/>
        <v>461.4066651</v>
      </c>
      <c r="G318" s="80">
        <f t="shared" si="5"/>
        <v>1428.809536</v>
      </c>
      <c r="H318" s="4"/>
      <c r="I318" s="81">
        <f t="shared" si="6"/>
        <v>110456.7684</v>
      </c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77">
        <v>234.0</v>
      </c>
      <c r="E319" s="81">
        <f t="shared" si="7"/>
        <v>110456.7684</v>
      </c>
      <c r="F319" s="79">
        <f t="shared" si="4"/>
        <v>455.5143754</v>
      </c>
      <c r="G319" s="80">
        <f t="shared" si="5"/>
        <v>1434.701826</v>
      </c>
      <c r="H319" s="4"/>
      <c r="I319" s="81">
        <f t="shared" si="6"/>
        <v>109022.0666</v>
      </c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77">
        <v>235.0</v>
      </c>
      <c r="E320" s="81">
        <f t="shared" si="7"/>
        <v>109022.0666</v>
      </c>
      <c r="F320" s="79">
        <f t="shared" si="4"/>
        <v>449.5977863</v>
      </c>
      <c r="G320" s="80">
        <f t="shared" si="5"/>
        <v>1440.618415</v>
      </c>
      <c r="H320" s="4"/>
      <c r="I320" s="81">
        <f t="shared" si="6"/>
        <v>107581.4481</v>
      </c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77">
        <v>236.0</v>
      </c>
      <c r="E321" s="81">
        <f t="shared" si="7"/>
        <v>107581.4481</v>
      </c>
      <c r="F321" s="79">
        <f t="shared" si="4"/>
        <v>443.6567978</v>
      </c>
      <c r="G321" s="80">
        <f t="shared" si="5"/>
        <v>1446.559404</v>
      </c>
      <c r="H321" s="4"/>
      <c r="I321" s="81">
        <f t="shared" si="6"/>
        <v>106134.8887</v>
      </c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77">
        <v>237.0</v>
      </c>
      <c r="E322" s="81">
        <f t="shared" si="7"/>
        <v>106134.8887</v>
      </c>
      <c r="F322" s="79">
        <f t="shared" si="4"/>
        <v>437.6913091</v>
      </c>
      <c r="G322" s="80">
        <f t="shared" si="5"/>
        <v>1452.524892</v>
      </c>
      <c r="H322" s="4"/>
      <c r="I322" s="81">
        <f t="shared" si="6"/>
        <v>104682.3638</v>
      </c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77">
        <v>238.0</v>
      </c>
      <c r="E323" s="81">
        <f t="shared" si="7"/>
        <v>104682.3638</v>
      </c>
      <c r="F323" s="79">
        <f t="shared" si="4"/>
        <v>431.7012192</v>
      </c>
      <c r="G323" s="80">
        <f t="shared" si="5"/>
        <v>1458.514982</v>
      </c>
      <c r="H323" s="4"/>
      <c r="I323" s="81">
        <f t="shared" si="6"/>
        <v>103223.8489</v>
      </c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77">
        <v>239.0</v>
      </c>
      <c r="E324" s="81">
        <f t="shared" si="7"/>
        <v>103223.8489</v>
      </c>
      <c r="F324" s="79">
        <f t="shared" si="4"/>
        <v>425.6864267</v>
      </c>
      <c r="G324" s="80">
        <f t="shared" si="5"/>
        <v>1464.529775</v>
      </c>
      <c r="H324" s="4"/>
      <c r="I324" s="81">
        <f t="shared" si="6"/>
        <v>101759.3191</v>
      </c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77">
        <v>240.0</v>
      </c>
      <c r="E325" s="81">
        <f t="shared" si="7"/>
        <v>101759.3191</v>
      </c>
      <c r="F325" s="79">
        <f t="shared" si="4"/>
        <v>419.6468297</v>
      </c>
      <c r="G325" s="80">
        <f t="shared" si="5"/>
        <v>1470.569372</v>
      </c>
      <c r="H325" s="4"/>
      <c r="I325" s="81">
        <f t="shared" si="6"/>
        <v>100288.7497</v>
      </c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77">
        <v>241.0</v>
      </c>
      <c r="E326" s="81">
        <f t="shared" si="7"/>
        <v>100288.7497</v>
      </c>
      <c r="F326" s="79">
        <f t="shared" si="4"/>
        <v>413.5823259</v>
      </c>
      <c r="G326" s="80">
        <f t="shared" si="5"/>
        <v>1476.633875</v>
      </c>
      <c r="H326" s="4"/>
      <c r="I326" s="81">
        <f t="shared" si="6"/>
        <v>98812.11584</v>
      </c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77">
        <v>242.0</v>
      </c>
      <c r="E327" s="81">
        <f t="shared" si="7"/>
        <v>98812.11584</v>
      </c>
      <c r="F327" s="79">
        <f t="shared" si="4"/>
        <v>407.4928127</v>
      </c>
      <c r="G327" s="80">
        <f t="shared" si="5"/>
        <v>1482.723389</v>
      </c>
      <c r="H327" s="4"/>
      <c r="I327" s="81">
        <f t="shared" si="6"/>
        <v>97329.39245</v>
      </c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77">
        <v>243.0</v>
      </c>
      <c r="E328" s="81">
        <f t="shared" si="7"/>
        <v>97329.39245</v>
      </c>
      <c r="F328" s="79">
        <f t="shared" si="4"/>
        <v>401.3781868</v>
      </c>
      <c r="G328" s="80">
        <f t="shared" si="5"/>
        <v>1488.838015</v>
      </c>
      <c r="H328" s="4"/>
      <c r="I328" s="81">
        <f t="shared" si="6"/>
        <v>95840.55444</v>
      </c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77">
        <v>244.0</v>
      </c>
      <c r="E329" s="81">
        <f t="shared" si="7"/>
        <v>95840.55444</v>
      </c>
      <c r="F329" s="79">
        <f t="shared" si="4"/>
        <v>395.2383446</v>
      </c>
      <c r="G329" s="80">
        <f t="shared" si="5"/>
        <v>1494.977857</v>
      </c>
      <c r="H329" s="4"/>
      <c r="I329" s="81">
        <f t="shared" si="6"/>
        <v>94345.57658</v>
      </c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77">
        <v>245.0</v>
      </c>
      <c r="E330" s="81">
        <f t="shared" si="7"/>
        <v>94345.57658</v>
      </c>
      <c r="F330" s="79">
        <f t="shared" si="4"/>
        <v>389.0731823</v>
      </c>
      <c r="G330" s="80">
        <f t="shared" si="5"/>
        <v>1501.143019</v>
      </c>
      <c r="H330" s="4"/>
      <c r="I330" s="81">
        <f t="shared" si="6"/>
        <v>92844.43356</v>
      </c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77">
        <v>246.0</v>
      </c>
      <c r="E331" s="81">
        <f t="shared" si="7"/>
        <v>92844.43356</v>
      </c>
      <c r="F331" s="79">
        <f t="shared" si="4"/>
        <v>382.8825954</v>
      </c>
      <c r="G331" s="80">
        <f t="shared" si="5"/>
        <v>1507.333606</v>
      </c>
      <c r="H331" s="4"/>
      <c r="I331" s="81">
        <f t="shared" si="6"/>
        <v>91337.09996</v>
      </c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77">
        <v>247.0</v>
      </c>
      <c r="E332" s="81">
        <f t="shared" si="7"/>
        <v>91337.09996</v>
      </c>
      <c r="F332" s="79">
        <f t="shared" si="4"/>
        <v>376.6664791</v>
      </c>
      <c r="G332" s="80">
        <f t="shared" si="5"/>
        <v>1513.549722</v>
      </c>
      <c r="H332" s="4"/>
      <c r="I332" s="81">
        <f t="shared" si="6"/>
        <v>89823.55024</v>
      </c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77">
        <v>248.0</v>
      </c>
      <c r="E333" s="81">
        <f t="shared" si="7"/>
        <v>89823.55024</v>
      </c>
      <c r="F333" s="79">
        <f t="shared" si="4"/>
        <v>370.424728</v>
      </c>
      <c r="G333" s="80">
        <f t="shared" si="5"/>
        <v>1519.791473</v>
      </c>
      <c r="H333" s="4"/>
      <c r="I333" s="81">
        <f t="shared" si="6"/>
        <v>88303.75876</v>
      </c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77">
        <v>249.0</v>
      </c>
      <c r="E334" s="81">
        <f t="shared" si="7"/>
        <v>88303.75876</v>
      </c>
      <c r="F334" s="79">
        <f t="shared" si="4"/>
        <v>364.1572364</v>
      </c>
      <c r="G334" s="80">
        <f t="shared" si="5"/>
        <v>1526.058965</v>
      </c>
      <c r="H334" s="4"/>
      <c r="I334" s="81">
        <f t="shared" si="6"/>
        <v>86777.6998</v>
      </c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77">
        <v>250.0</v>
      </c>
      <c r="E335" s="81">
        <f t="shared" si="7"/>
        <v>86777.6998</v>
      </c>
      <c r="F335" s="79">
        <f t="shared" si="4"/>
        <v>357.8638982</v>
      </c>
      <c r="G335" s="80">
        <f t="shared" si="5"/>
        <v>1532.352303</v>
      </c>
      <c r="H335" s="4"/>
      <c r="I335" s="81">
        <f t="shared" si="6"/>
        <v>85245.34749</v>
      </c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77">
        <v>251.0</v>
      </c>
      <c r="E336" s="81">
        <f t="shared" si="7"/>
        <v>85245.34749</v>
      </c>
      <c r="F336" s="79">
        <f t="shared" si="4"/>
        <v>351.5446069</v>
      </c>
      <c r="G336" s="80">
        <f t="shared" si="5"/>
        <v>1538.671595</v>
      </c>
      <c r="H336" s="4"/>
      <c r="I336" s="81">
        <f t="shared" si="6"/>
        <v>83706.6759</v>
      </c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77">
        <v>252.0</v>
      </c>
      <c r="E337" s="81">
        <f t="shared" si="7"/>
        <v>83706.6759</v>
      </c>
      <c r="F337" s="79">
        <f t="shared" si="4"/>
        <v>345.1992553</v>
      </c>
      <c r="G337" s="80">
        <f t="shared" si="5"/>
        <v>1545.016946</v>
      </c>
      <c r="H337" s="4"/>
      <c r="I337" s="81">
        <f t="shared" si="6"/>
        <v>82161.65895</v>
      </c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77">
        <v>253.0</v>
      </c>
      <c r="E338" s="81">
        <f t="shared" si="7"/>
        <v>82161.65895</v>
      </c>
      <c r="F338" s="79">
        <f t="shared" si="4"/>
        <v>338.827736</v>
      </c>
      <c r="G338" s="80">
        <f t="shared" si="5"/>
        <v>1551.388465</v>
      </c>
      <c r="H338" s="4"/>
      <c r="I338" s="81">
        <f t="shared" si="6"/>
        <v>80610.27049</v>
      </c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77">
        <v>254.0</v>
      </c>
      <c r="E339" s="81">
        <f t="shared" si="7"/>
        <v>80610.27049</v>
      </c>
      <c r="F339" s="79">
        <f t="shared" si="4"/>
        <v>332.4299411</v>
      </c>
      <c r="G339" s="80">
        <f t="shared" si="5"/>
        <v>1557.78626</v>
      </c>
      <c r="H339" s="4"/>
      <c r="I339" s="81">
        <f t="shared" si="6"/>
        <v>79052.48423</v>
      </c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77">
        <v>255.0</v>
      </c>
      <c r="E340" s="81">
        <f t="shared" si="7"/>
        <v>79052.48423</v>
      </c>
      <c r="F340" s="79">
        <f t="shared" si="4"/>
        <v>326.0057623</v>
      </c>
      <c r="G340" s="80">
        <f t="shared" si="5"/>
        <v>1564.210439</v>
      </c>
      <c r="H340" s="4"/>
      <c r="I340" s="81">
        <f t="shared" si="6"/>
        <v>77488.27379</v>
      </c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77">
        <v>256.0</v>
      </c>
      <c r="E341" s="81">
        <f t="shared" si="7"/>
        <v>77488.27379</v>
      </c>
      <c r="F341" s="79">
        <f t="shared" si="4"/>
        <v>319.5550906</v>
      </c>
      <c r="G341" s="80">
        <f t="shared" si="5"/>
        <v>1570.661111</v>
      </c>
      <c r="H341" s="4"/>
      <c r="I341" s="81">
        <f t="shared" si="6"/>
        <v>75917.61268</v>
      </c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77">
        <v>257.0</v>
      </c>
      <c r="E342" s="81">
        <f t="shared" si="7"/>
        <v>75917.61268</v>
      </c>
      <c r="F342" s="79">
        <f t="shared" si="4"/>
        <v>313.077817</v>
      </c>
      <c r="G342" s="80">
        <f t="shared" si="5"/>
        <v>1577.138384</v>
      </c>
      <c r="H342" s="4"/>
      <c r="I342" s="81">
        <f t="shared" si="6"/>
        <v>74340.47429</v>
      </c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77">
        <v>258.0</v>
      </c>
      <c r="E343" s="81">
        <f t="shared" si="7"/>
        <v>74340.47429</v>
      </c>
      <c r="F343" s="79">
        <f t="shared" si="4"/>
        <v>306.5738316</v>
      </c>
      <c r="G343" s="80">
        <f t="shared" si="5"/>
        <v>1583.64237</v>
      </c>
      <c r="H343" s="4"/>
      <c r="I343" s="81">
        <f t="shared" si="6"/>
        <v>72756.83192</v>
      </c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77">
        <v>259.0</v>
      </c>
      <c r="E344" s="81">
        <f t="shared" si="7"/>
        <v>72756.83192</v>
      </c>
      <c r="F344" s="79">
        <f t="shared" si="4"/>
        <v>300.0430244</v>
      </c>
      <c r="G344" s="80">
        <f t="shared" si="5"/>
        <v>1590.173177</v>
      </c>
      <c r="H344" s="4"/>
      <c r="I344" s="81">
        <f t="shared" si="6"/>
        <v>71166.65875</v>
      </c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77">
        <v>260.0</v>
      </c>
      <c r="E345" s="81">
        <f t="shared" si="7"/>
        <v>71166.65875</v>
      </c>
      <c r="F345" s="79">
        <f t="shared" si="4"/>
        <v>293.4852846</v>
      </c>
      <c r="G345" s="80">
        <f t="shared" si="5"/>
        <v>1596.730917</v>
      </c>
      <c r="H345" s="4"/>
      <c r="I345" s="81">
        <f t="shared" si="6"/>
        <v>69569.92783</v>
      </c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77">
        <v>261.0</v>
      </c>
      <c r="E346" s="81">
        <f t="shared" si="7"/>
        <v>69569.92783</v>
      </c>
      <c r="F346" s="79">
        <f t="shared" si="4"/>
        <v>286.9005013</v>
      </c>
      <c r="G346" s="80">
        <f t="shared" si="5"/>
        <v>1603.3157</v>
      </c>
      <c r="H346" s="4"/>
      <c r="I346" s="81">
        <f t="shared" si="6"/>
        <v>67966.61213</v>
      </c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77">
        <v>262.0</v>
      </c>
      <c r="E347" s="81">
        <f t="shared" si="7"/>
        <v>67966.61213</v>
      </c>
      <c r="F347" s="79">
        <f t="shared" si="4"/>
        <v>280.2885629</v>
      </c>
      <c r="G347" s="80">
        <f t="shared" si="5"/>
        <v>1609.927638</v>
      </c>
      <c r="H347" s="4"/>
      <c r="I347" s="81">
        <f t="shared" si="6"/>
        <v>66356.68449</v>
      </c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77">
        <v>263.0</v>
      </c>
      <c r="E348" s="81">
        <f t="shared" si="7"/>
        <v>66356.68449</v>
      </c>
      <c r="F348" s="79">
        <f t="shared" si="4"/>
        <v>273.6493574</v>
      </c>
      <c r="G348" s="80">
        <f t="shared" si="5"/>
        <v>1616.566844</v>
      </c>
      <c r="H348" s="4"/>
      <c r="I348" s="81">
        <f t="shared" si="6"/>
        <v>64740.11765</v>
      </c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77">
        <v>264.0</v>
      </c>
      <c r="E349" s="81">
        <f t="shared" si="7"/>
        <v>64740.11765</v>
      </c>
      <c r="F349" s="79">
        <f t="shared" si="4"/>
        <v>266.9827724</v>
      </c>
      <c r="G349" s="80">
        <f t="shared" si="5"/>
        <v>1623.233429</v>
      </c>
      <c r="H349" s="4"/>
      <c r="I349" s="81">
        <f t="shared" si="6"/>
        <v>63116.88422</v>
      </c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77">
        <v>265.0</v>
      </c>
      <c r="E350" s="81">
        <f t="shared" si="7"/>
        <v>63116.88422</v>
      </c>
      <c r="F350" s="79">
        <f t="shared" si="4"/>
        <v>260.2886949</v>
      </c>
      <c r="G350" s="80">
        <f t="shared" si="5"/>
        <v>1629.927506</v>
      </c>
      <c r="H350" s="4"/>
      <c r="I350" s="81">
        <f t="shared" si="6"/>
        <v>61486.95671</v>
      </c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77">
        <v>266.0</v>
      </c>
      <c r="E351" s="81">
        <f t="shared" si="7"/>
        <v>61486.95671</v>
      </c>
      <c r="F351" s="79">
        <f t="shared" si="4"/>
        <v>253.5670117</v>
      </c>
      <c r="G351" s="80">
        <f t="shared" si="5"/>
        <v>1636.64919</v>
      </c>
      <c r="H351" s="4"/>
      <c r="I351" s="81">
        <f t="shared" si="6"/>
        <v>59850.30752</v>
      </c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77">
        <v>267.0</v>
      </c>
      <c r="E352" s="81">
        <f t="shared" si="7"/>
        <v>59850.30752</v>
      </c>
      <c r="F352" s="79">
        <f t="shared" si="4"/>
        <v>246.8176088</v>
      </c>
      <c r="G352" s="80">
        <f t="shared" si="5"/>
        <v>1643.398593</v>
      </c>
      <c r="H352" s="4"/>
      <c r="I352" s="81">
        <f t="shared" si="6"/>
        <v>58206.90893</v>
      </c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77">
        <v>268.0</v>
      </c>
      <c r="E353" s="81">
        <f t="shared" si="7"/>
        <v>58206.90893</v>
      </c>
      <c r="F353" s="79">
        <f t="shared" si="4"/>
        <v>240.0403719</v>
      </c>
      <c r="G353" s="80">
        <f t="shared" si="5"/>
        <v>1650.175829</v>
      </c>
      <c r="H353" s="4"/>
      <c r="I353" s="81">
        <f t="shared" si="6"/>
        <v>56556.7331</v>
      </c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77">
        <v>269.0</v>
      </c>
      <c r="E354" s="81">
        <f t="shared" si="7"/>
        <v>56556.7331</v>
      </c>
      <c r="F354" s="79">
        <f t="shared" si="4"/>
        <v>233.2351863</v>
      </c>
      <c r="G354" s="80">
        <f t="shared" si="5"/>
        <v>1656.981015</v>
      </c>
      <c r="H354" s="4"/>
      <c r="I354" s="81">
        <f t="shared" si="6"/>
        <v>54899.75209</v>
      </c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77">
        <v>270.0</v>
      </c>
      <c r="E355" s="81">
        <f t="shared" si="7"/>
        <v>54899.75209</v>
      </c>
      <c r="F355" s="79">
        <f t="shared" si="4"/>
        <v>226.4019367</v>
      </c>
      <c r="G355" s="80">
        <f t="shared" si="5"/>
        <v>1663.814265</v>
      </c>
      <c r="H355" s="4"/>
      <c r="I355" s="81">
        <f t="shared" si="6"/>
        <v>53235.93782</v>
      </c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77">
        <v>271.0</v>
      </c>
      <c r="E356" s="81">
        <f t="shared" si="7"/>
        <v>53235.93782</v>
      </c>
      <c r="F356" s="79">
        <f t="shared" si="4"/>
        <v>219.5405073</v>
      </c>
      <c r="G356" s="80">
        <f t="shared" si="5"/>
        <v>1670.675694</v>
      </c>
      <c r="H356" s="4"/>
      <c r="I356" s="81">
        <f t="shared" si="6"/>
        <v>51565.26213</v>
      </c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77">
        <v>272.0</v>
      </c>
      <c r="E357" s="81">
        <f t="shared" si="7"/>
        <v>51565.26213</v>
      </c>
      <c r="F357" s="79">
        <f t="shared" si="4"/>
        <v>212.6507819</v>
      </c>
      <c r="G357" s="80">
        <f t="shared" si="5"/>
        <v>1677.565419</v>
      </c>
      <c r="H357" s="4"/>
      <c r="I357" s="81">
        <f t="shared" si="6"/>
        <v>49887.69671</v>
      </c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77">
        <v>273.0</v>
      </c>
      <c r="E358" s="81">
        <f t="shared" si="7"/>
        <v>49887.69671</v>
      </c>
      <c r="F358" s="79">
        <f t="shared" si="4"/>
        <v>205.732644</v>
      </c>
      <c r="G358" s="80">
        <f t="shared" si="5"/>
        <v>1684.483557</v>
      </c>
      <c r="H358" s="4"/>
      <c r="I358" s="81">
        <f t="shared" si="6"/>
        <v>48203.21315</v>
      </c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77">
        <v>274.0</v>
      </c>
      <c r="E359" s="81">
        <f t="shared" si="7"/>
        <v>48203.21315</v>
      </c>
      <c r="F359" s="79">
        <f t="shared" si="4"/>
        <v>198.7859762</v>
      </c>
      <c r="G359" s="80">
        <f t="shared" si="5"/>
        <v>1691.430225</v>
      </c>
      <c r="H359" s="4"/>
      <c r="I359" s="81">
        <f t="shared" si="6"/>
        <v>46511.78292</v>
      </c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77">
        <v>275.0</v>
      </c>
      <c r="E360" s="81">
        <f t="shared" si="7"/>
        <v>46511.78292</v>
      </c>
      <c r="F360" s="79">
        <f t="shared" si="4"/>
        <v>191.8106609</v>
      </c>
      <c r="G360" s="80">
        <f t="shared" si="5"/>
        <v>1698.40554</v>
      </c>
      <c r="H360" s="4"/>
      <c r="I360" s="81">
        <f t="shared" si="6"/>
        <v>44813.37738</v>
      </c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77">
        <v>276.0</v>
      </c>
      <c r="E361" s="81">
        <f t="shared" si="7"/>
        <v>44813.37738</v>
      </c>
      <c r="F361" s="79">
        <f t="shared" si="4"/>
        <v>184.80658</v>
      </c>
      <c r="G361" s="80">
        <f t="shared" si="5"/>
        <v>1705.409621</v>
      </c>
      <c r="H361" s="4"/>
      <c r="I361" s="81">
        <f t="shared" si="6"/>
        <v>43107.96776</v>
      </c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77">
        <v>277.0</v>
      </c>
      <c r="E362" s="81">
        <f t="shared" si="7"/>
        <v>43107.96776</v>
      </c>
      <c r="F362" s="79">
        <f t="shared" si="4"/>
        <v>177.7736149</v>
      </c>
      <c r="G362" s="80">
        <f t="shared" si="5"/>
        <v>1712.442586</v>
      </c>
      <c r="H362" s="4"/>
      <c r="I362" s="81">
        <f t="shared" si="6"/>
        <v>41395.52518</v>
      </c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77">
        <v>278.0</v>
      </c>
      <c r="E363" s="81">
        <f t="shared" si="7"/>
        <v>41395.52518</v>
      </c>
      <c r="F363" s="79">
        <f t="shared" si="4"/>
        <v>170.7116465</v>
      </c>
      <c r="G363" s="80">
        <f t="shared" si="5"/>
        <v>1719.504555</v>
      </c>
      <c r="H363" s="4"/>
      <c r="I363" s="81">
        <f t="shared" si="6"/>
        <v>39676.02062</v>
      </c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77">
        <v>279.0</v>
      </c>
      <c r="E364" s="81">
        <f t="shared" si="7"/>
        <v>39676.02062</v>
      </c>
      <c r="F364" s="79">
        <f t="shared" si="4"/>
        <v>163.620555</v>
      </c>
      <c r="G364" s="80">
        <f t="shared" si="5"/>
        <v>1726.595646</v>
      </c>
      <c r="H364" s="4"/>
      <c r="I364" s="81">
        <f t="shared" si="6"/>
        <v>37949.42498</v>
      </c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77">
        <v>280.0</v>
      </c>
      <c r="E365" s="81">
        <f t="shared" si="7"/>
        <v>37949.42498</v>
      </c>
      <c r="F365" s="79">
        <f t="shared" si="4"/>
        <v>156.5002205</v>
      </c>
      <c r="G365" s="80">
        <f t="shared" si="5"/>
        <v>1733.715981</v>
      </c>
      <c r="H365" s="4"/>
      <c r="I365" s="81">
        <f t="shared" si="6"/>
        <v>36215.70899</v>
      </c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77">
        <v>281.0</v>
      </c>
      <c r="E366" s="81">
        <f t="shared" si="7"/>
        <v>36215.70899</v>
      </c>
      <c r="F366" s="79">
        <f t="shared" si="4"/>
        <v>149.3505224</v>
      </c>
      <c r="G366" s="80">
        <f t="shared" si="5"/>
        <v>1740.865679</v>
      </c>
      <c r="H366" s="4"/>
      <c r="I366" s="81">
        <f t="shared" si="6"/>
        <v>34474.84332</v>
      </c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77">
        <v>282.0</v>
      </c>
      <c r="E367" s="81">
        <f t="shared" si="7"/>
        <v>34474.84332</v>
      </c>
      <c r="F367" s="79">
        <f t="shared" si="4"/>
        <v>142.1713395</v>
      </c>
      <c r="G367" s="80">
        <f t="shared" si="5"/>
        <v>1748.044862</v>
      </c>
      <c r="H367" s="4"/>
      <c r="I367" s="81">
        <f t="shared" si="6"/>
        <v>32726.79845</v>
      </c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77">
        <v>283.0</v>
      </c>
      <c r="E368" s="81">
        <f t="shared" si="7"/>
        <v>32726.79845</v>
      </c>
      <c r="F368" s="79">
        <f t="shared" si="4"/>
        <v>134.9625503</v>
      </c>
      <c r="G368" s="80">
        <f t="shared" si="5"/>
        <v>1755.253651</v>
      </c>
      <c r="H368" s="4"/>
      <c r="I368" s="81">
        <f t="shared" si="6"/>
        <v>30971.5448</v>
      </c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77">
        <v>284.0</v>
      </c>
      <c r="E369" s="81">
        <f t="shared" si="7"/>
        <v>30971.5448</v>
      </c>
      <c r="F369" s="79">
        <f t="shared" si="4"/>
        <v>127.7240326</v>
      </c>
      <c r="G369" s="80">
        <f t="shared" si="5"/>
        <v>1762.492169</v>
      </c>
      <c r="H369" s="4"/>
      <c r="I369" s="81">
        <f t="shared" si="6"/>
        <v>29209.05263</v>
      </c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77">
        <v>285.0</v>
      </c>
      <c r="E370" s="81">
        <f t="shared" si="7"/>
        <v>29209.05263</v>
      </c>
      <c r="F370" s="79">
        <f t="shared" si="4"/>
        <v>120.4556639</v>
      </c>
      <c r="G370" s="80">
        <f t="shared" si="5"/>
        <v>1769.760537</v>
      </c>
      <c r="H370" s="4"/>
      <c r="I370" s="81">
        <f t="shared" si="6"/>
        <v>27439.2921</v>
      </c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77">
        <v>286.0</v>
      </c>
      <c r="E371" s="81">
        <f t="shared" si="7"/>
        <v>27439.2921</v>
      </c>
      <c r="F371" s="79">
        <f t="shared" si="4"/>
        <v>113.157321</v>
      </c>
      <c r="G371" s="80">
        <f t="shared" si="5"/>
        <v>1777.05888</v>
      </c>
      <c r="H371" s="4"/>
      <c r="I371" s="81">
        <f t="shared" si="6"/>
        <v>25662.23322</v>
      </c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77">
        <v>287.0</v>
      </c>
      <c r="E372" s="81">
        <f t="shared" si="7"/>
        <v>25662.23322</v>
      </c>
      <c r="F372" s="79">
        <f t="shared" si="4"/>
        <v>105.8288804</v>
      </c>
      <c r="G372" s="80">
        <f t="shared" si="5"/>
        <v>1784.387321</v>
      </c>
      <c r="H372" s="4"/>
      <c r="I372" s="81">
        <f t="shared" si="6"/>
        <v>23877.84589</v>
      </c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77">
        <v>288.0</v>
      </c>
      <c r="E373" s="81">
        <f t="shared" si="7"/>
        <v>23877.84589</v>
      </c>
      <c r="F373" s="79">
        <f t="shared" si="4"/>
        <v>98.47021796</v>
      </c>
      <c r="G373" s="80">
        <f t="shared" si="5"/>
        <v>1791.745983</v>
      </c>
      <c r="H373" s="4"/>
      <c r="I373" s="81">
        <f t="shared" si="6"/>
        <v>22086.09991</v>
      </c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77">
        <v>289.0</v>
      </c>
      <c r="E374" s="81">
        <f t="shared" si="7"/>
        <v>22086.09991</v>
      </c>
      <c r="F374" s="79">
        <f t="shared" si="4"/>
        <v>91.08120899</v>
      </c>
      <c r="G374" s="80">
        <f t="shared" si="5"/>
        <v>1799.134992</v>
      </c>
      <c r="H374" s="4"/>
      <c r="I374" s="81">
        <f t="shared" si="6"/>
        <v>20286.96492</v>
      </c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77">
        <v>290.0</v>
      </c>
      <c r="E375" s="81">
        <f t="shared" si="7"/>
        <v>20286.96492</v>
      </c>
      <c r="F375" s="79">
        <f t="shared" si="4"/>
        <v>83.66172837</v>
      </c>
      <c r="G375" s="80">
        <f t="shared" si="5"/>
        <v>1806.554473</v>
      </c>
      <c r="H375" s="4"/>
      <c r="I375" s="81">
        <f t="shared" si="6"/>
        <v>18480.41045</v>
      </c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77">
        <v>291.0</v>
      </c>
      <c r="E376" s="81">
        <f t="shared" si="7"/>
        <v>18480.41045</v>
      </c>
      <c r="F376" s="79">
        <f t="shared" si="4"/>
        <v>76.21165044</v>
      </c>
      <c r="G376" s="80">
        <f t="shared" si="5"/>
        <v>1814.004551</v>
      </c>
      <c r="H376" s="4"/>
      <c r="I376" s="81">
        <f t="shared" si="6"/>
        <v>16666.4059</v>
      </c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77">
        <v>292.0</v>
      </c>
      <c r="E377" s="81">
        <f t="shared" si="7"/>
        <v>16666.4059</v>
      </c>
      <c r="F377" s="79">
        <f t="shared" si="4"/>
        <v>68.73084902</v>
      </c>
      <c r="G377" s="80">
        <f t="shared" si="5"/>
        <v>1821.485352</v>
      </c>
      <c r="H377" s="4"/>
      <c r="I377" s="81">
        <f t="shared" si="6"/>
        <v>14844.92054</v>
      </c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77">
        <v>293.0</v>
      </c>
      <c r="E378" s="81">
        <f t="shared" si="7"/>
        <v>14844.92054</v>
      </c>
      <c r="F378" s="79">
        <f t="shared" si="4"/>
        <v>61.2191974</v>
      </c>
      <c r="G378" s="80">
        <f t="shared" si="5"/>
        <v>1828.997004</v>
      </c>
      <c r="H378" s="4"/>
      <c r="I378" s="81">
        <f t="shared" si="6"/>
        <v>13015.92354</v>
      </c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77">
        <v>294.0</v>
      </c>
      <c r="E379" s="81">
        <f t="shared" si="7"/>
        <v>13015.92354</v>
      </c>
      <c r="F379" s="79">
        <f t="shared" si="4"/>
        <v>53.67656837</v>
      </c>
      <c r="G379" s="80">
        <f t="shared" si="5"/>
        <v>1836.539633</v>
      </c>
      <c r="H379" s="4"/>
      <c r="I379" s="81">
        <f t="shared" si="6"/>
        <v>11179.38391</v>
      </c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77">
        <v>295.0</v>
      </c>
      <c r="E380" s="81">
        <f t="shared" si="7"/>
        <v>11179.38391</v>
      </c>
      <c r="F380" s="79">
        <f t="shared" si="4"/>
        <v>46.10283418</v>
      </c>
      <c r="G380" s="80">
        <f t="shared" si="5"/>
        <v>1844.113367</v>
      </c>
      <c r="H380" s="4"/>
      <c r="I380" s="81">
        <f t="shared" si="6"/>
        <v>9335.270539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77">
        <v>296.0</v>
      </c>
      <c r="E381" s="81">
        <f t="shared" si="7"/>
        <v>9335.270539</v>
      </c>
      <c r="F381" s="79">
        <f t="shared" si="4"/>
        <v>38.49786655</v>
      </c>
      <c r="G381" s="80">
        <f t="shared" si="5"/>
        <v>1851.718335</v>
      </c>
      <c r="H381" s="4"/>
      <c r="I381" s="81">
        <f t="shared" si="6"/>
        <v>7483.552204</v>
      </c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77">
        <v>297.0</v>
      </c>
      <c r="E382" s="81">
        <f t="shared" si="7"/>
        <v>7483.552204</v>
      </c>
      <c r="F382" s="79">
        <f t="shared" si="4"/>
        <v>30.86153667</v>
      </c>
      <c r="G382" s="80">
        <f t="shared" si="5"/>
        <v>1859.354665</v>
      </c>
      <c r="H382" s="4"/>
      <c r="I382" s="81">
        <f t="shared" si="6"/>
        <v>5624.197539</v>
      </c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77">
        <v>298.0</v>
      </c>
      <c r="E383" s="81">
        <f t="shared" si="7"/>
        <v>5624.197539</v>
      </c>
      <c r="F383" s="79">
        <f t="shared" si="4"/>
        <v>23.19371521</v>
      </c>
      <c r="G383" s="80">
        <f t="shared" si="5"/>
        <v>1867.022486</v>
      </c>
      <c r="H383" s="4"/>
      <c r="I383" s="81">
        <f t="shared" si="6"/>
        <v>3757.175053</v>
      </c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77">
        <v>299.0</v>
      </c>
      <c r="E384" s="81">
        <f t="shared" si="7"/>
        <v>3757.175053</v>
      </c>
      <c r="F384" s="79">
        <f t="shared" si="4"/>
        <v>15.49427231</v>
      </c>
      <c r="G384" s="80">
        <f t="shared" si="5"/>
        <v>1874.721929</v>
      </c>
      <c r="H384" s="4"/>
      <c r="I384" s="81">
        <f t="shared" si="6"/>
        <v>1882.453124</v>
      </c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77">
        <v>300.0</v>
      </c>
      <c r="E385" s="81">
        <f t="shared" si="7"/>
        <v>1882.453124</v>
      </c>
      <c r="F385" s="79">
        <f t="shared" si="4"/>
        <v>7.76307755</v>
      </c>
      <c r="G385" s="80">
        <f t="shared" si="5"/>
        <v>1882.453124</v>
      </c>
      <c r="H385" s="4"/>
      <c r="I385" s="81">
        <f t="shared" si="6"/>
        <v>0.0000000003819877747</v>
      </c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77">
        <v>301.0</v>
      </c>
      <c r="E386" s="81">
        <f t="shared" si="7"/>
        <v>0.0000000003819877747</v>
      </c>
      <c r="F386" s="79">
        <f t="shared" si="4"/>
        <v>0</v>
      </c>
      <c r="G386" s="80">
        <f t="shared" si="5"/>
        <v>0.0000000003819877747</v>
      </c>
      <c r="H386" s="4"/>
      <c r="I386" s="81">
        <f t="shared" si="6"/>
        <v>0</v>
      </c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77">
        <v>302.0</v>
      </c>
      <c r="E387" s="81">
        <f t="shared" si="7"/>
        <v>0</v>
      </c>
      <c r="F387" s="79">
        <f t="shared" si="4"/>
        <v>0</v>
      </c>
      <c r="G387" s="80">
        <f t="shared" si="5"/>
        <v>0</v>
      </c>
      <c r="H387" s="4"/>
      <c r="I387" s="81">
        <f t="shared" si="6"/>
        <v>0</v>
      </c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77">
        <v>303.0</v>
      </c>
      <c r="E388" s="81">
        <f t="shared" si="7"/>
        <v>0</v>
      </c>
      <c r="F388" s="79">
        <f t="shared" si="4"/>
        <v>0</v>
      </c>
      <c r="G388" s="80">
        <f t="shared" si="5"/>
        <v>0</v>
      </c>
      <c r="H388" s="4"/>
      <c r="I388" s="81">
        <f t="shared" si="6"/>
        <v>0</v>
      </c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77">
        <v>304.0</v>
      </c>
      <c r="E389" s="81">
        <f t="shared" si="7"/>
        <v>0</v>
      </c>
      <c r="F389" s="79">
        <f t="shared" si="4"/>
        <v>0</v>
      </c>
      <c r="G389" s="80">
        <f t="shared" si="5"/>
        <v>0</v>
      </c>
      <c r="H389" s="4"/>
      <c r="I389" s="81">
        <f t="shared" si="6"/>
        <v>0</v>
      </c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77">
        <v>305.0</v>
      </c>
      <c r="E390" s="81">
        <f t="shared" si="7"/>
        <v>0</v>
      </c>
      <c r="F390" s="79">
        <f t="shared" si="4"/>
        <v>0</v>
      </c>
      <c r="G390" s="80">
        <f t="shared" si="5"/>
        <v>0</v>
      </c>
      <c r="H390" s="4"/>
      <c r="I390" s="81">
        <f t="shared" si="6"/>
        <v>0</v>
      </c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77">
        <v>306.0</v>
      </c>
      <c r="E391" s="81">
        <f t="shared" si="7"/>
        <v>0</v>
      </c>
      <c r="F391" s="79">
        <f t="shared" si="4"/>
        <v>0</v>
      </c>
      <c r="G391" s="80">
        <f t="shared" si="5"/>
        <v>0</v>
      </c>
      <c r="H391" s="4"/>
      <c r="I391" s="81">
        <f t="shared" si="6"/>
        <v>0</v>
      </c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77">
        <v>307.0</v>
      </c>
      <c r="E392" s="81">
        <f t="shared" si="7"/>
        <v>0</v>
      </c>
      <c r="F392" s="79">
        <f t="shared" si="4"/>
        <v>0</v>
      </c>
      <c r="G392" s="80">
        <f t="shared" si="5"/>
        <v>0</v>
      </c>
      <c r="H392" s="4"/>
      <c r="I392" s="81">
        <f t="shared" si="6"/>
        <v>0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77">
        <v>308.0</v>
      </c>
      <c r="E393" s="81">
        <f t="shared" si="7"/>
        <v>0</v>
      </c>
      <c r="F393" s="79">
        <f t="shared" si="4"/>
        <v>0</v>
      </c>
      <c r="G393" s="80">
        <f t="shared" si="5"/>
        <v>0</v>
      </c>
      <c r="H393" s="4"/>
      <c r="I393" s="81">
        <f t="shared" si="6"/>
        <v>0</v>
      </c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77">
        <v>309.0</v>
      </c>
      <c r="E394" s="81">
        <f t="shared" si="7"/>
        <v>0</v>
      </c>
      <c r="F394" s="79">
        <f t="shared" si="4"/>
        <v>0</v>
      </c>
      <c r="G394" s="80">
        <f t="shared" si="5"/>
        <v>0</v>
      </c>
      <c r="H394" s="4"/>
      <c r="I394" s="81">
        <f t="shared" si="6"/>
        <v>0</v>
      </c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77">
        <v>310.0</v>
      </c>
      <c r="E395" s="81">
        <f t="shared" si="7"/>
        <v>0</v>
      </c>
      <c r="F395" s="79">
        <f t="shared" si="4"/>
        <v>0</v>
      </c>
      <c r="G395" s="80">
        <f t="shared" si="5"/>
        <v>0</v>
      </c>
      <c r="H395" s="4"/>
      <c r="I395" s="81">
        <f t="shared" si="6"/>
        <v>0</v>
      </c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77">
        <v>311.0</v>
      </c>
      <c r="E396" s="81">
        <f t="shared" si="7"/>
        <v>0</v>
      </c>
      <c r="F396" s="79">
        <f t="shared" si="4"/>
        <v>0</v>
      </c>
      <c r="G396" s="80">
        <f t="shared" si="5"/>
        <v>0</v>
      </c>
      <c r="H396" s="4"/>
      <c r="I396" s="81">
        <f t="shared" si="6"/>
        <v>0</v>
      </c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77">
        <v>312.0</v>
      </c>
      <c r="E397" s="81">
        <f t="shared" si="7"/>
        <v>0</v>
      </c>
      <c r="F397" s="79">
        <f t="shared" si="4"/>
        <v>0</v>
      </c>
      <c r="G397" s="80">
        <f t="shared" si="5"/>
        <v>0</v>
      </c>
      <c r="H397" s="4"/>
      <c r="I397" s="81">
        <f t="shared" si="6"/>
        <v>0</v>
      </c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77">
        <v>313.0</v>
      </c>
      <c r="E398" s="81">
        <f t="shared" si="7"/>
        <v>0</v>
      </c>
      <c r="F398" s="79">
        <f t="shared" si="4"/>
        <v>0</v>
      </c>
      <c r="G398" s="80">
        <f t="shared" si="5"/>
        <v>0</v>
      </c>
      <c r="H398" s="4"/>
      <c r="I398" s="81">
        <f t="shared" si="6"/>
        <v>0</v>
      </c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77">
        <v>314.0</v>
      </c>
      <c r="E399" s="81">
        <f t="shared" si="7"/>
        <v>0</v>
      </c>
      <c r="F399" s="79">
        <f t="shared" si="4"/>
        <v>0</v>
      </c>
      <c r="G399" s="80">
        <f t="shared" si="5"/>
        <v>0</v>
      </c>
      <c r="H399" s="4"/>
      <c r="I399" s="81">
        <f t="shared" si="6"/>
        <v>0</v>
      </c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77">
        <v>315.0</v>
      </c>
      <c r="E400" s="81">
        <f t="shared" si="7"/>
        <v>0</v>
      </c>
      <c r="F400" s="79">
        <f t="shared" si="4"/>
        <v>0</v>
      </c>
      <c r="G400" s="80">
        <f t="shared" si="5"/>
        <v>0</v>
      </c>
      <c r="H400" s="4"/>
      <c r="I400" s="81">
        <f t="shared" si="6"/>
        <v>0</v>
      </c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77">
        <v>316.0</v>
      </c>
      <c r="E401" s="81">
        <f t="shared" si="7"/>
        <v>0</v>
      </c>
      <c r="F401" s="79">
        <f t="shared" si="4"/>
        <v>0</v>
      </c>
      <c r="G401" s="80">
        <f t="shared" si="5"/>
        <v>0</v>
      </c>
      <c r="H401" s="4"/>
      <c r="I401" s="81">
        <f t="shared" si="6"/>
        <v>0</v>
      </c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77">
        <v>317.0</v>
      </c>
      <c r="E402" s="81">
        <f t="shared" si="7"/>
        <v>0</v>
      </c>
      <c r="F402" s="79">
        <f t="shared" si="4"/>
        <v>0</v>
      </c>
      <c r="G402" s="80">
        <f t="shared" si="5"/>
        <v>0</v>
      </c>
      <c r="H402" s="4"/>
      <c r="I402" s="81">
        <f t="shared" si="6"/>
        <v>0</v>
      </c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77">
        <v>318.0</v>
      </c>
      <c r="E403" s="81">
        <f t="shared" si="7"/>
        <v>0</v>
      </c>
      <c r="F403" s="79">
        <f t="shared" si="4"/>
        <v>0</v>
      </c>
      <c r="G403" s="80">
        <f t="shared" si="5"/>
        <v>0</v>
      </c>
      <c r="H403" s="4"/>
      <c r="I403" s="81">
        <f t="shared" si="6"/>
        <v>0</v>
      </c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77">
        <v>319.0</v>
      </c>
      <c r="E404" s="81">
        <f t="shared" si="7"/>
        <v>0</v>
      </c>
      <c r="F404" s="79">
        <f t="shared" si="4"/>
        <v>0</v>
      </c>
      <c r="G404" s="80">
        <f t="shared" si="5"/>
        <v>0</v>
      </c>
      <c r="H404" s="4"/>
      <c r="I404" s="81">
        <f t="shared" si="6"/>
        <v>0</v>
      </c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77">
        <v>320.0</v>
      </c>
      <c r="E405" s="81">
        <f t="shared" si="7"/>
        <v>0</v>
      </c>
      <c r="F405" s="79">
        <f t="shared" si="4"/>
        <v>0</v>
      </c>
      <c r="G405" s="80">
        <f t="shared" si="5"/>
        <v>0</v>
      </c>
      <c r="H405" s="4"/>
      <c r="I405" s="81">
        <f t="shared" si="6"/>
        <v>0</v>
      </c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77">
        <v>321.0</v>
      </c>
      <c r="E406" s="81">
        <f t="shared" si="7"/>
        <v>0</v>
      </c>
      <c r="F406" s="79">
        <f t="shared" si="4"/>
        <v>0</v>
      </c>
      <c r="G406" s="80">
        <f t="shared" si="5"/>
        <v>0</v>
      </c>
      <c r="H406" s="4"/>
      <c r="I406" s="81">
        <f t="shared" si="6"/>
        <v>0</v>
      </c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77">
        <v>322.0</v>
      </c>
      <c r="E407" s="81">
        <f t="shared" si="7"/>
        <v>0</v>
      </c>
      <c r="F407" s="79">
        <f t="shared" si="4"/>
        <v>0</v>
      </c>
      <c r="G407" s="80">
        <f t="shared" si="5"/>
        <v>0</v>
      </c>
      <c r="H407" s="4"/>
      <c r="I407" s="81">
        <f t="shared" si="6"/>
        <v>0</v>
      </c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77">
        <v>323.0</v>
      </c>
      <c r="E408" s="81">
        <f t="shared" si="7"/>
        <v>0</v>
      </c>
      <c r="F408" s="79">
        <f t="shared" si="4"/>
        <v>0</v>
      </c>
      <c r="G408" s="80">
        <f t="shared" si="5"/>
        <v>0</v>
      </c>
      <c r="H408" s="4"/>
      <c r="I408" s="81">
        <f t="shared" si="6"/>
        <v>0</v>
      </c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77">
        <v>324.0</v>
      </c>
      <c r="E409" s="81">
        <f t="shared" si="7"/>
        <v>0</v>
      </c>
      <c r="F409" s="79">
        <f t="shared" si="4"/>
        <v>0</v>
      </c>
      <c r="G409" s="80">
        <f t="shared" si="5"/>
        <v>0</v>
      </c>
      <c r="H409" s="4"/>
      <c r="I409" s="81">
        <f t="shared" si="6"/>
        <v>0</v>
      </c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77">
        <v>325.0</v>
      </c>
      <c r="E410" s="81">
        <f t="shared" si="7"/>
        <v>0</v>
      </c>
      <c r="F410" s="79">
        <f t="shared" si="4"/>
        <v>0</v>
      </c>
      <c r="G410" s="80">
        <f t="shared" si="5"/>
        <v>0</v>
      </c>
      <c r="H410" s="4"/>
      <c r="I410" s="81">
        <f t="shared" si="6"/>
        <v>0</v>
      </c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77">
        <v>326.0</v>
      </c>
      <c r="E411" s="81">
        <f t="shared" si="7"/>
        <v>0</v>
      </c>
      <c r="F411" s="79">
        <f t="shared" si="4"/>
        <v>0</v>
      </c>
      <c r="G411" s="80">
        <f t="shared" si="5"/>
        <v>0</v>
      </c>
      <c r="H411" s="4"/>
      <c r="I411" s="81">
        <f t="shared" si="6"/>
        <v>0</v>
      </c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77">
        <v>327.0</v>
      </c>
      <c r="E412" s="81">
        <f t="shared" si="7"/>
        <v>0</v>
      </c>
      <c r="F412" s="79">
        <f t="shared" si="4"/>
        <v>0</v>
      </c>
      <c r="G412" s="80">
        <f t="shared" si="5"/>
        <v>0</v>
      </c>
      <c r="H412" s="4"/>
      <c r="I412" s="81">
        <f t="shared" si="6"/>
        <v>0</v>
      </c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77">
        <v>328.0</v>
      </c>
      <c r="E413" s="81">
        <f t="shared" si="7"/>
        <v>0</v>
      </c>
      <c r="F413" s="79">
        <f t="shared" si="4"/>
        <v>0</v>
      </c>
      <c r="G413" s="80">
        <f t="shared" si="5"/>
        <v>0</v>
      </c>
      <c r="H413" s="4"/>
      <c r="I413" s="81">
        <f t="shared" si="6"/>
        <v>0</v>
      </c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77">
        <v>329.0</v>
      </c>
      <c r="E414" s="81">
        <f t="shared" si="7"/>
        <v>0</v>
      </c>
      <c r="F414" s="79">
        <f t="shared" si="4"/>
        <v>0</v>
      </c>
      <c r="G414" s="80">
        <f t="shared" si="5"/>
        <v>0</v>
      </c>
      <c r="H414" s="4"/>
      <c r="I414" s="81">
        <f t="shared" si="6"/>
        <v>0</v>
      </c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77">
        <v>330.0</v>
      </c>
      <c r="E415" s="81">
        <f t="shared" si="7"/>
        <v>0</v>
      </c>
      <c r="F415" s="79">
        <f t="shared" si="4"/>
        <v>0</v>
      </c>
      <c r="G415" s="80">
        <f t="shared" si="5"/>
        <v>0</v>
      </c>
      <c r="H415" s="4"/>
      <c r="I415" s="81">
        <f t="shared" si="6"/>
        <v>0</v>
      </c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77">
        <v>331.0</v>
      </c>
      <c r="E416" s="81">
        <f t="shared" si="7"/>
        <v>0</v>
      </c>
      <c r="F416" s="79">
        <f t="shared" si="4"/>
        <v>0</v>
      </c>
      <c r="G416" s="80">
        <f t="shared" si="5"/>
        <v>0</v>
      </c>
      <c r="H416" s="4"/>
      <c r="I416" s="81">
        <f t="shared" si="6"/>
        <v>0</v>
      </c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77">
        <v>332.0</v>
      </c>
      <c r="E417" s="81">
        <f t="shared" si="7"/>
        <v>0</v>
      </c>
      <c r="F417" s="79">
        <f t="shared" si="4"/>
        <v>0</v>
      </c>
      <c r="G417" s="80">
        <f t="shared" si="5"/>
        <v>0</v>
      </c>
      <c r="H417" s="4"/>
      <c r="I417" s="81">
        <f t="shared" si="6"/>
        <v>0</v>
      </c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77">
        <v>333.0</v>
      </c>
      <c r="E418" s="81">
        <f t="shared" si="7"/>
        <v>0</v>
      </c>
      <c r="F418" s="79">
        <f t="shared" si="4"/>
        <v>0</v>
      </c>
      <c r="G418" s="80">
        <f t="shared" si="5"/>
        <v>0</v>
      </c>
      <c r="H418" s="4"/>
      <c r="I418" s="81">
        <f t="shared" si="6"/>
        <v>0</v>
      </c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77">
        <v>334.0</v>
      </c>
      <c r="E419" s="81">
        <f t="shared" si="7"/>
        <v>0</v>
      </c>
      <c r="F419" s="79">
        <f t="shared" si="4"/>
        <v>0</v>
      </c>
      <c r="G419" s="80">
        <f t="shared" si="5"/>
        <v>0</v>
      </c>
      <c r="H419" s="4"/>
      <c r="I419" s="81">
        <f t="shared" si="6"/>
        <v>0</v>
      </c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77">
        <v>335.0</v>
      </c>
      <c r="E420" s="81">
        <f t="shared" si="7"/>
        <v>0</v>
      </c>
      <c r="F420" s="79">
        <f t="shared" si="4"/>
        <v>0</v>
      </c>
      <c r="G420" s="80">
        <f t="shared" si="5"/>
        <v>0</v>
      </c>
      <c r="H420" s="4"/>
      <c r="I420" s="81">
        <f t="shared" si="6"/>
        <v>0</v>
      </c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77">
        <v>336.0</v>
      </c>
      <c r="E421" s="81">
        <f t="shared" si="7"/>
        <v>0</v>
      </c>
      <c r="F421" s="79">
        <f t="shared" si="4"/>
        <v>0</v>
      </c>
      <c r="G421" s="80">
        <f t="shared" si="5"/>
        <v>0</v>
      </c>
      <c r="H421" s="4"/>
      <c r="I421" s="81">
        <f t="shared" si="6"/>
        <v>0</v>
      </c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77">
        <v>337.0</v>
      </c>
      <c r="E422" s="81">
        <f t="shared" si="7"/>
        <v>0</v>
      </c>
      <c r="F422" s="79">
        <f t="shared" si="4"/>
        <v>0</v>
      </c>
      <c r="G422" s="80">
        <f t="shared" si="5"/>
        <v>0</v>
      </c>
      <c r="H422" s="4"/>
      <c r="I422" s="81">
        <f t="shared" si="6"/>
        <v>0</v>
      </c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77">
        <v>338.0</v>
      </c>
      <c r="E423" s="81">
        <f t="shared" si="7"/>
        <v>0</v>
      </c>
      <c r="F423" s="79">
        <f t="shared" si="4"/>
        <v>0</v>
      </c>
      <c r="G423" s="80">
        <f t="shared" si="5"/>
        <v>0</v>
      </c>
      <c r="H423" s="4"/>
      <c r="I423" s="81">
        <f t="shared" si="6"/>
        <v>0</v>
      </c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77">
        <v>339.0</v>
      </c>
      <c r="E424" s="81">
        <f t="shared" si="7"/>
        <v>0</v>
      </c>
      <c r="F424" s="79">
        <f t="shared" si="4"/>
        <v>0</v>
      </c>
      <c r="G424" s="80">
        <f t="shared" si="5"/>
        <v>0</v>
      </c>
      <c r="H424" s="4"/>
      <c r="I424" s="81">
        <f t="shared" si="6"/>
        <v>0</v>
      </c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77">
        <v>340.0</v>
      </c>
      <c r="E425" s="81">
        <f t="shared" si="7"/>
        <v>0</v>
      </c>
      <c r="F425" s="79">
        <f t="shared" si="4"/>
        <v>0</v>
      </c>
      <c r="G425" s="80">
        <f t="shared" si="5"/>
        <v>0</v>
      </c>
      <c r="H425" s="4"/>
      <c r="I425" s="81">
        <f t="shared" si="6"/>
        <v>0</v>
      </c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77">
        <v>341.0</v>
      </c>
      <c r="E426" s="81">
        <f t="shared" si="7"/>
        <v>0</v>
      </c>
      <c r="F426" s="79">
        <f t="shared" si="4"/>
        <v>0</v>
      </c>
      <c r="G426" s="80">
        <f t="shared" si="5"/>
        <v>0</v>
      </c>
      <c r="H426" s="4"/>
      <c r="I426" s="81">
        <f t="shared" si="6"/>
        <v>0</v>
      </c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77">
        <v>342.0</v>
      </c>
      <c r="E427" s="81">
        <f t="shared" si="7"/>
        <v>0</v>
      </c>
      <c r="F427" s="79">
        <f t="shared" si="4"/>
        <v>0</v>
      </c>
      <c r="G427" s="80">
        <f t="shared" si="5"/>
        <v>0</v>
      </c>
      <c r="H427" s="4"/>
      <c r="I427" s="81">
        <f t="shared" si="6"/>
        <v>0</v>
      </c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77">
        <v>343.0</v>
      </c>
      <c r="E428" s="81">
        <f t="shared" si="7"/>
        <v>0</v>
      </c>
      <c r="F428" s="79">
        <f t="shared" si="4"/>
        <v>0</v>
      </c>
      <c r="G428" s="80">
        <f t="shared" si="5"/>
        <v>0</v>
      </c>
      <c r="H428" s="4"/>
      <c r="I428" s="81">
        <f t="shared" si="6"/>
        <v>0</v>
      </c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77">
        <v>344.0</v>
      </c>
      <c r="E429" s="81">
        <f t="shared" si="7"/>
        <v>0</v>
      </c>
      <c r="F429" s="79">
        <f t="shared" si="4"/>
        <v>0</v>
      </c>
      <c r="G429" s="80">
        <f t="shared" si="5"/>
        <v>0</v>
      </c>
      <c r="H429" s="4"/>
      <c r="I429" s="81">
        <f t="shared" si="6"/>
        <v>0</v>
      </c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77">
        <v>345.0</v>
      </c>
      <c r="E430" s="81">
        <f t="shared" si="7"/>
        <v>0</v>
      </c>
      <c r="F430" s="79">
        <f t="shared" si="4"/>
        <v>0</v>
      </c>
      <c r="G430" s="80">
        <f t="shared" si="5"/>
        <v>0</v>
      </c>
      <c r="H430" s="4"/>
      <c r="I430" s="81">
        <f t="shared" si="6"/>
        <v>0</v>
      </c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77">
        <v>346.0</v>
      </c>
      <c r="E431" s="81">
        <f t="shared" si="7"/>
        <v>0</v>
      </c>
      <c r="F431" s="79">
        <f t="shared" si="4"/>
        <v>0</v>
      </c>
      <c r="G431" s="80">
        <f t="shared" si="5"/>
        <v>0</v>
      </c>
      <c r="H431" s="4"/>
      <c r="I431" s="81">
        <f t="shared" si="6"/>
        <v>0</v>
      </c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77">
        <v>347.0</v>
      </c>
      <c r="E432" s="81">
        <f t="shared" si="7"/>
        <v>0</v>
      </c>
      <c r="F432" s="79">
        <f t="shared" si="4"/>
        <v>0</v>
      </c>
      <c r="G432" s="80">
        <f t="shared" si="5"/>
        <v>0</v>
      </c>
      <c r="H432" s="4"/>
      <c r="I432" s="81">
        <f t="shared" si="6"/>
        <v>0</v>
      </c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77">
        <v>348.0</v>
      </c>
      <c r="E433" s="81">
        <f t="shared" si="7"/>
        <v>0</v>
      </c>
      <c r="F433" s="79">
        <f t="shared" si="4"/>
        <v>0</v>
      </c>
      <c r="G433" s="80">
        <f t="shared" si="5"/>
        <v>0</v>
      </c>
      <c r="H433" s="4"/>
      <c r="I433" s="81">
        <f t="shared" si="6"/>
        <v>0</v>
      </c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77">
        <v>349.0</v>
      </c>
      <c r="E434" s="81">
        <f t="shared" si="7"/>
        <v>0</v>
      </c>
      <c r="F434" s="79">
        <f t="shared" si="4"/>
        <v>0</v>
      </c>
      <c r="G434" s="80">
        <f t="shared" si="5"/>
        <v>0</v>
      </c>
      <c r="H434" s="4"/>
      <c r="I434" s="81">
        <f t="shared" si="6"/>
        <v>0</v>
      </c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77">
        <v>350.0</v>
      </c>
      <c r="E435" s="81">
        <f t="shared" si="7"/>
        <v>0</v>
      </c>
      <c r="F435" s="79">
        <f t="shared" si="4"/>
        <v>0</v>
      </c>
      <c r="G435" s="80">
        <f t="shared" si="5"/>
        <v>0</v>
      </c>
      <c r="H435" s="4"/>
      <c r="I435" s="81">
        <f t="shared" si="6"/>
        <v>0</v>
      </c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77">
        <v>351.0</v>
      </c>
      <c r="E436" s="81">
        <f t="shared" si="7"/>
        <v>0</v>
      </c>
      <c r="F436" s="79">
        <f t="shared" si="4"/>
        <v>0</v>
      </c>
      <c r="G436" s="80">
        <f t="shared" si="5"/>
        <v>0</v>
      </c>
      <c r="H436" s="4"/>
      <c r="I436" s="81">
        <f t="shared" si="6"/>
        <v>0</v>
      </c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77">
        <v>352.0</v>
      </c>
      <c r="E437" s="81">
        <f t="shared" si="7"/>
        <v>0</v>
      </c>
      <c r="F437" s="79">
        <f t="shared" si="4"/>
        <v>0</v>
      </c>
      <c r="G437" s="80">
        <f t="shared" si="5"/>
        <v>0</v>
      </c>
      <c r="H437" s="4"/>
      <c r="I437" s="81">
        <f t="shared" si="6"/>
        <v>0</v>
      </c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77">
        <v>353.0</v>
      </c>
      <c r="E438" s="81">
        <f t="shared" si="7"/>
        <v>0</v>
      </c>
      <c r="F438" s="79">
        <f t="shared" si="4"/>
        <v>0</v>
      </c>
      <c r="G438" s="80">
        <f t="shared" si="5"/>
        <v>0</v>
      </c>
      <c r="H438" s="4"/>
      <c r="I438" s="81">
        <f t="shared" si="6"/>
        <v>0</v>
      </c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77">
        <v>354.0</v>
      </c>
      <c r="E439" s="81">
        <f t="shared" si="7"/>
        <v>0</v>
      </c>
      <c r="F439" s="79">
        <f t="shared" si="4"/>
        <v>0</v>
      </c>
      <c r="G439" s="80">
        <f t="shared" si="5"/>
        <v>0</v>
      </c>
      <c r="H439" s="4"/>
      <c r="I439" s="81">
        <f t="shared" si="6"/>
        <v>0</v>
      </c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77">
        <v>355.0</v>
      </c>
      <c r="E440" s="81">
        <f t="shared" si="7"/>
        <v>0</v>
      </c>
      <c r="F440" s="79">
        <f t="shared" si="4"/>
        <v>0</v>
      </c>
      <c r="G440" s="80">
        <f t="shared" si="5"/>
        <v>0</v>
      </c>
      <c r="H440" s="4"/>
      <c r="I440" s="81">
        <f t="shared" si="6"/>
        <v>0</v>
      </c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77">
        <v>356.0</v>
      </c>
      <c r="E441" s="81">
        <f t="shared" si="7"/>
        <v>0</v>
      </c>
      <c r="F441" s="79">
        <f t="shared" si="4"/>
        <v>0</v>
      </c>
      <c r="G441" s="80">
        <f t="shared" si="5"/>
        <v>0</v>
      </c>
      <c r="H441" s="4"/>
      <c r="I441" s="81">
        <f t="shared" si="6"/>
        <v>0</v>
      </c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77">
        <v>357.0</v>
      </c>
      <c r="E442" s="81">
        <f t="shared" si="7"/>
        <v>0</v>
      </c>
      <c r="F442" s="79">
        <f t="shared" si="4"/>
        <v>0</v>
      </c>
      <c r="G442" s="80">
        <f t="shared" si="5"/>
        <v>0</v>
      </c>
      <c r="H442" s="4"/>
      <c r="I442" s="81">
        <f t="shared" si="6"/>
        <v>0</v>
      </c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77">
        <v>358.0</v>
      </c>
      <c r="E443" s="81">
        <f t="shared" si="7"/>
        <v>0</v>
      </c>
      <c r="F443" s="79">
        <f t="shared" si="4"/>
        <v>0</v>
      </c>
      <c r="G443" s="80">
        <f t="shared" si="5"/>
        <v>0</v>
      </c>
      <c r="H443" s="4"/>
      <c r="I443" s="81">
        <f t="shared" si="6"/>
        <v>0</v>
      </c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77">
        <v>359.0</v>
      </c>
      <c r="E444" s="81">
        <f t="shared" si="7"/>
        <v>0</v>
      </c>
      <c r="F444" s="79">
        <f t="shared" si="4"/>
        <v>0</v>
      </c>
      <c r="G444" s="80">
        <f t="shared" si="5"/>
        <v>0</v>
      </c>
      <c r="H444" s="4"/>
      <c r="I444" s="81">
        <f t="shared" si="6"/>
        <v>0</v>
      </c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77">
        <v>360.0</v>
      </c>
      <c r="E445" s="81">
        <f t="shared" si="7"/>
        <v>0</v>
      </c>
      <c r="F445" s="79">
        <f t="shared" si="4"/>
        <v>0</v>
      </c>
      <c r="G445" s="80">
        <f t="shared" si="5"/>
        <v>0</v>
      </c>
      <c r="H445" s="4"/>
      <c r="I445" s="81">
        <f t="shared" si="6"/>
        <v>0</v>
      </c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77">
        <v>361.0</v>
      </c>
      <c r="E446" s="81">
        <f t="shared" si="7"/>
        <v>0</v>
      </c>
      <c r="F446" s="79">
        <f t="shared" si="4"/>
        <v>0</v>
      </c>
      <c r="G446" s="80">
        <f t="shared" si="5"/>
        <v>0</v>
      </c>
      <c r="H446" s="4"/>
      <c r="I446" s="81">
        <f t="shared" si="6"/>
        <v>0</v>
      </c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77">
        <v>362.0</v>
      </c>
      <c r="E447" s="81">
        <f t="shared" si="7"/>
        <v>0</v>
      </c>
      <c r="F447" s="79">
        <f t="shared" si="4"/>
        <v>0</v>
      </c>
      <c r="G447" s="80">
        <f t="shared" si="5"/>
        <v>0</v>
      </c>
      <c r="H447" s="4"/>
      <c r="I447" s="81">
        <f t="shared" si="6"/>
        <v>0</v>
      </c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77">
        <v>363.0</v>
      </c>
      <c r="E448" s="81">
        <f t="shared" si="7"/>
        <v>0</v>
      </c>
      <c r="F448" s="79">
        <f t="shared" si="4"/>
        <v>0</v>
      </c>
      <c r="G448" s="80">
        <f t="shared" si="5"/>
        <v>0</v>
      </c>
      <c r="H448" s="4"/>
      <c r="I448" s="81">
        <f t="shared" si="6"/>
        <v>0</v>
      </c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77">
        <v>364.0</v>
      </c>
      <c r="E449" s="81">
        <f t="shared" si="7"/>
        <v>0</v>
      </c>
      <c r="F449" s="79">
        <f t="shared" si="4"/>
        <v>0</v>
      </c>
      <c r="G449" s="80">
        <f t="shared" si="5"/>
        <v>0</v>
      </c>
      <c r="H449" s="4"/>
      <c r="I449" s="81">
        <f t="shared" si="6"/>
        <v>0</v>
      </c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77">
        <v>365.0</v>
      </c>
      <c r="E450" s="81">
        <f t="shared" si="7"/>
        <v>0</v>
      </c>
      <c r="F450" s="79">
        <f t="shared" si="4"/>
        <v>0</v>
      </c>
      <c r="G450" s="80">
        <f t="shared" si="5"/>
        <v>0</v>
      </c>
      <c r="H450" s="4"/>
      <c r="I450" s="81">
        <f t="shared" si="6"/>
        <v>0</v>
      </c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77">
        <v>366.0</v>
      </c>
      <c r="E451" s="81">
        <f t="shared" si="7"/>
        <v>0</v>
      </c>
      <c r="F451" s="79">
        <f t="shared" si="4"/>
        <v>0</v>
      </c>
      <c r="G451" s="80">
        <f t="shared" si="5"/>
        <v>0</v>
      </c>
      <c r="H451" s="4"/>
      <c r="I451" s="81">
        <f t="shared" si="6"/>
        <v>0</v>
      </c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77">
        <v>367.0</v>
      </c>
      <c r="E452" s="81">
        <f t="shared" si="7"/>
        <v>0</v>
      </c>
      <c r="F452" s="79">
        <f t="shared" si="4"/>
        <v>0</v>
      </c>
      <c r="G452" s="80">
        <f t="shared" si="5"/>
        <v>0</v>
      </c>
      <c r="H452" s="4"/>
      <c r="I452" s="81">
        <f t="shared" si="6"/>
        <v>0</v>
      </c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77">
        <v>368.0</v>
      </c>
      <c r="E453" s="81">
        <f t="shared" si="7"/>
        <v>0</v>
      </c>
      <c r="F453" s="79">
        <f t="shared" si="4"/>
        <v>0</v>
      </c>
      <c r="G453" s="80">
        <f t="shared" si="5"/>
        <v>0</v>
      </c>
      <c r="H453" s="4"/>
      <c r="I453" s="81">
        <f t="shared" si="6"/>
        <v>0</v>
      </c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77">
        <v>369.0</v>
      </c>
      <c r="E454" s="81">
        <f t="shared" si="7"/>
        <v>0</v>
      </c>
      <c r="F454" s="79">
        <f t="shared" si="4"/>
        <v>0</v>
      </c>
      <c r="G454" s="80">
        <f t="shared" si="5"/>
        <v>0</v>
      </c>
      <c r="H454" s="4"/>
      <c r="I454" s="81">
        <f t="shared" si="6"/>
        <v>0</v>
      </c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77">
        <v>370.0</v>
      </c>
      <c r="E455" s="81">
        <f t="shared" si="7"/>
        <v>0</v>
      </c>
      <c r="F455" s="79">
        <f t="shared" si="4"/>
        <v>0</v>
      </c>
      <c r="G455" s="80">
        <f t="shared" si="5"/>
        <v>0</v>
      </c>
      <c r="H455" s="4"/>
      <c r="I455" s="81">
        <f t="shared" si="6"/>
        <v>0</v>
      </c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77">
        <v>371.0</v>
      </c>
      <c r="E456" s="81">
        <f t="shared" si="7"/>
        <v>0</v>
      </c>
      <c r="F456" s="79">
        <f t="shared" si="4"/>
        <v>0</v>
      </c>
      <c r="G456" s="80">
        <f t="shared" si="5"/>
        <v>0</v>
      </c>
      <c r="H456" s="4"/>
      <c r="I456" s="81">
        <f t="shared" si="6"/>
        <v>0</v>
      </c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77">
        <v>372.0</v>
      </c>
      <c r="E457" s="81">
        <f t="shared" si="7"/>
        <v>0</v>
      </c>
      <c r="F457" s="79">
        <f t="shared" si="4"/>
        <v>0</v>
      </c>
      <c r="G457" s="80">
        <f t="shared" si="5"/>
        <v>0</v>
      </c>
      <c r="H457" s="4"/>
      <c r="I457" s="81">
        <f t="shared" si="6"/>
        <v>0</v>
      </c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77">
        <v>373.0</v>
      </c>
      <c r="E458" s="81">
        <f t="shared" si="7"/>
        <v>0</v>
      </c>
      <c r="F458" s="79">
        <f t="shared" si="4"/>
        <v>0</v>
      </c>
      <c r="G458" s="80">
        <f t="shared" si="5"/>
        <v>0</v>
      </c>
      <c r="H458" s="4"/>
      <c r="I458" s="81">
        <f t="shared" si="6"/>
        <v>0</v>
      </c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77">
        <v>374.0</v>
      </c>
      <c r="E459" s="81">
        <f t="shared" si="7"/>
        <v>0</v>
      </c>
      <c r="F459" s="79">
        <f t="shared" si="4"/>
        <v>0</v>
      </c>
      <c r="G459" s="80">
        <f t="shared" si="5"/>
        <v>0</v>
      </c>
      <c r="H459" s="4"/>
      <c r="I459" s="81">
        <f t="shared" si="6"/>
        <v>0</v>
      </c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77">
        <v>375.0</v>
      </c>
      <c r="E460" s="81">
        <f t="shared" si="7"/>
        <v>0</v>
      </c>
      <c r="F460" s="79">
        <f t="shared" si="4"/>
        <v>0</v>
      </c>
      <c r="G460" s="80">
        <f t="shared" si="5"/>
        <v>0</v>
      </c>
      <c r="H460" s="4"/>
      <c r="I460" s="81">
        <f t="shared" si="6"/>
        <v>0</v>
      </c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77">
        <v>376.0</v>
      </c>
      <c r="E461" s="81">
        <f t="shared" si="7"/>
        <v>0</v>
      </c>
      <c r="F461" s="79">
        <f t="shared" si="4"/>
        <v>0</v>
      </c>
      <c r="G461" s="80">
        <f t="shared" si="5"/>
        <v>0</v>
      </c>
      <c r="H461" s="4"/>
      <c r="I461" s="81">
        <f t="shared" si="6"/>
        <v>0</v>
      </c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77">
        <v>377.0</v>
      </c>
      <c r="E462" s="81">
        <f t="shared" si="7"/>
        <v>0</v>
      </c>
      <c r="F462" s="79">
        <f t="shared" si="4"/>
        <v>0</v>
      </c>
      <c r="G462" s="80">
        <f t="shared" si="5"/>
        <v>0</v>
      </c>
      <c r="H462" s="4"/>
      <c r="I462" s="81">
        <f t="shared" si="6"/>
        <v>0</v>
      </c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77">
        <v>378.0</v>
      </c>
      <c r="E463" s="81">
        <f t="shared" si="7"/>
        <v>0</v>
      </c>
      <c r="F463" s="79">
        <f t="shared" si="4"/>
        <v>0</v>
      </c>
      <c r="G463" s="80">
        <f t="shared" si="5"/>
        <v>0</v>
      </c>
      <c r="H463" s="4"/>
      <c r="I463" s="81">
        <f t="shared" si="6"/>
        <v>0</v>
      </c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77">
        <v>379.0</v>
      </c>
      <c r="E464" s="81">
        <f t="shared" si="7"/>
        <v>0</v>
      </c>
      <c r="F464" s="79">
        <f t="shared" si="4"/>
        <v>0</v>
      </c>
      <c r="G464" s="80">
        <f t="shared" si="5"/>
        <v>0</v>
      </c>
      <c r="H464" s="4"/>
      <c r="I464" s="81">
        <f t="shared" si="6"/>
        <v>0</v>
      </c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77">
        <v>380.0</v>
      </c>
      <c r="E465" s="81">
        <f t="shared" si="7"/>
        <v>0</v>
      </c>
      <c r="F465" s="79">
        <f t="shared" si="4"/>
        <v>0</v>
      </c>
      <c r="G465" s="80">
        <f t="shared" si="5"/>
        <v>0</v>
      </c>
      <c r="H465" s="4"/>
      <c r="I465" s="81">
        <f t="shared" si="6"/>
        <v>0</v>
      </c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77">
        <v>381.0</v>
      </c>
      <c r="E466" s="81">
        <f t="shared" si="7"/>
        <v>0</v>
      </c>
      <c r="F466" s="79">
        <f t="shared" si="4"/>
        <v>0</v>
      </c>
      <c r="G466" s="80">
        <f t="shared" si="5"/>
        <v>0</v>
      </c>
      <c r="H466" s="4"/>
      <c r="I466" s="81">
        <f t="shared" si="6"/>
        <v>0</v>
      </c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77">
        <v>382.0</v>
      </c>
      <c r="E467" s="81">
        <f t="shared" si="7"/>
        <v>0</v>
      </c>
      <c r="F467" s="79">
        <f t="shared" si="4"/>
        <v>0</v>
      </c>
      <c r="G467" s="80">
        <f t="shared" si="5"/>
        <v>0</v>
      </c>
      <c r="H467" s="4"/>
      <c r="I467" s="81">
        <f t="shared" si="6"/>
        <v>0</v>
      </c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77">
        <v>383.0</v>
      </c>
      <c r="E468" s="81">
        <f t="shared" si="7"/>
        <v>0</v>
      </c>
      <c r="F468" s="79">
        <f t="shared" si="4"/>
        <v>0</v>
      </c>
      <c r="G468" s="80">
        <f t="shared" si="5"/>
        <v>0</v>
      </c>
      <c r="H468" s="4"/>
      <c r="I468" s="81">
        <f t="shared" si="6"/>
        <v>0</v>
      </c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77">
        <v>384.0</v>
      </c>
      <c r="E469" s="81">
        <f t="shared" si="7"/>
        <v>0</v>
      </c>
      <c r="F469" s="79">
        <f t="shared" si="4"/>
        <v>0</v>
      </c>
      <c r="G469" s="80">
        <f t="shared" si="5"/>
        <v>0</v>
      </c>
      <c r="H469" s="4"/>
      <c r="I469" s="81">
        <f t="shared" si="6"/>
        <v>0</v>
      </c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77">
        <v>385.0</v>
      </c>
      <c r="E470" s="81">
        <f t="shared" si="7"/>
        <v>0</v>
      </c>
      <c r="F470" s="79">
        <f t="shared" si="4"/>
        <v>0</v>
      </c>
      <c r="G470" s="80">
        <f t="shared" si="5"/>
        <v>0</v>
      </c>
      <c r="H470" s="4"/>
      <c r="I470" s="81">
        <f t="shared" si="6"/>
        <v>0</v>
      </c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77">
        <v>386.0</v>
      </c>
      <c r="E471" s="81">
        <f t="shared" si="7"/>
        <v>0</v>
      </c>
      <c r="F471" s="79">
        <f t="shared" si="4"/>
        <v>0</v>
      </c>
      <c r="G471" s="80">
        <f t="shared" si="5"/>
        <v>0</v>
      </c>
      <c r="H471" s="4"/>
      <c r="I471" s="81">
        <f t="shared" si="6"/>
        <v>0</v>
      </c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77">
        <v>387.0</v>
      </c>
      <c r="E472" s="81">
        <f t="shared" si="7"/>
        <v>0</v>
      </c>
      <c r="F472" s="79">
        <f t="shared" si="4"/>
        <v>0</v>
      </c>
      <c r="G472" s="80">
        <f t="shared" si="5"/>
        <v>0</v>
      </c>
      <c r="H472" s="4"/>
      <c r="I472" s="81">
        <f t="shared" si="6"/>
        <v>0</v>
      </c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77">
        <v>388.0</v>
      </c>
      <c r="E473" s="81">
        <f t="shared" si="7"/>
        <v>0</v>
      </c>
      <c r="F473" s="79">
        <f t="shared" si="4"/>
        <v>0</v>
      </c>
      <c r="G473" s="80">
        <f t="shared" si="5"/>
        <v>0</v>
      </c>
      <c r="H473" s="4"/>
      <c r="I473" s="81">
        <f t="shared" si="6"/>
        <v>0</v>
      </c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77">
        <v>389.0</v>
      </c>
      <c r="E474" s="81">
        <f t="shared" si="7"/>
        <v>0</v>
      </c>
      <c r="F474" s="79">
        <f t="shared" si="4"/>
        <v>0</v>
      </c>
      <c r="G474" s="80">
        <f t="shared" si="5"/>
        <v>0</v>
      </c>
      <c r="H474" s="4"/>
      <c r="I474" s="81">
        <f t="shared" si="6"/>
        <v>0</v>
      </c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77">
        <v>390.0</v>
      </c>
      <c r="E475" s="81">
        <f t="shared" si="7"/>
        <v>0</v>
      </c>
      <c r="F475" s="79">
        <f t="shared" si="4"/>
        <v>0</v>
      </c>
      <c r="G475" s="80">
        <f t="shared" si="5"/>
        <v>0</v>
      </c>
      <c r="H475" s="4"/>
      <c r="I475" s="81">
        <f t="shared" si="6"/>
        <v>0</v>
      </c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77">
        <v>391.0</v>
      </c>
      <c r="E476" s="81">
        <f t="shared" si="7"/>
        <v>0</v>
      </c>
      <c r="F476" s="79">
        <f t="shared" si="4"/>
        <v>0</v>
      </c>
      <c r="G476" s="80">
        <f t="shared" si="5"/>
        <v>0</v>
      </c>
      <c r="H476" s="4"/>
      <c r="I476" s="81">
        <f t="shared" si="6"/>
        <v>0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77">
        <v>392.0</v>
      </c>
      <c r="E477" s="81">
        <f t="shared" si="7"/>
        <v>0</v>
      </c>
      <c r="F477" s="79">
        <f t="shared" si="4"/>
        <v>0</v>
      </c>
      <c r="G477" s="80">
        <f t="shared" si="5"/>
        <v>0</v>
      </c>
      <c r="H477" s="4"/>
      <c r="I477" s="81">
        <f t="shared" si="6"/>
        <v>0</v>
      </c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77">
        <v>393.0</v>
      </c>
      <c r="E478" s="81">
        <f t="shared" si="7"/>
        <v>0</v>
      </c>
      <c r="F478" s="79">
        <f t="shared" si="4"/>
        <v>0</v>
      </c>
      <c r="G478" s="80">
        <f t="shared" si="5"/>
        <v>0</v>
      </c>
      <c r="H478" s="4"/>
      <c r="I478" s="81">
        <f t="shared" si="6"/>
        <v>0</v>
      </c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77">
        <v>394.0</v>
      </c>
      <c r="E479" s="81">
        <f t="shared" si="7"/>
        <v>0</v>
      </c>
      <c r="F479" s="79">
        <f t="shared" si="4"/>
        <v>0</v>
      </c>
      <c r="G479" s="80">
        <f t="shared" si="5"/>
        <v>0</v>
      </c>
      <c r="H479" s="4"/>
      <c r="I479" s="81">
        <f t="shared" si="6"/>
        <v>0</v>
      </c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77">
        <v>395.0</v>
      </c>
      <c r="E480" s="81">
        <f t="shared" si="7"/>
        <v>0</v>
      </c>
      <c r="F480" s="79">
        <f t="shared" si="4"/>
        <v>0</v>
      </c>
      <c r="G480" s="80">
        <f t="shared" si="5"/>
        <v>0</v>
      </c>
      <c r="H480" s="4"/>
      <c r="I480" s="81">
        <f t="shared" si="6"/>
        <v>0</v>
      </c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77">
        <v>396.0</v>
      </c>
      <c r="E481" s="81">
        <f t="shared" si="7"/>
        <v>0</v>
      </c>
      <c r="F481" s="79">
        <f t="shared" si="4"/>
        <v>0</v>
      </c>
      <c r="G481" s="80">
        <f t="shared" si="5"/>
        <v>0</v>
      </c>
      <c r="H481" s="4"/>
      <c r="I481" s="81">
        <f t="shared" si="6"/>
        <v>0</v>
      </c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77">
        <v>397.0</v>
      </c>
      <c r="E482" s="81">
        <f t="shared" si="7"/>
        <v>0</v>
      </c>
      <c r="F482" s="79">
        <f t="shared" si="4"/>
        <v>0</v>
      </c>
      <c r="G482" s="80">
        <f t="shared" si="5"/>
        <v>0</v>
      </c>
      <c r="H482" s="4"/>
      <c r="I482" s="81">
        <f t="shared" si="6"/>
        <v>0</v>
      </c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77">
        <v>398.0</v>
      </c>
      <c r="E483" s="81">
        <f t="shared" si="7"/>
        <v>0</v>
      </c>
      <c r="F483" s="79">
        <f t="shared" si="4"/>
        <v>0</v>
      </c>
      <c r="G483" s="80">
        <f t="shared" si="5"/>
        <v>0</v>
      </c>
      <c r="H483" s="4"/>
      <c r="I483" s="81">
        <f t="shared" si="6"/>
        <v>0</v>
      </c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77">
        <v>399.0</v>
      </c>
      <c r="E484" s="81">
        <f t="shared" si="7"/>
        <v>0</v>
      </c>
      <c r="F484" s="79">
        <f t="shared" si="4"/>
        <v>0</v>
      </c>
      <c r="G484" s="80">
        <f t="shared" si="5"/>
        <v>0</v>
      </c>
      <c r="H484" s="4"/>
      <c r="I484" s="81">
        <f t="shared" si="6"/>
        <v>0</v>
      </c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77">
        <v>400.0</v>
      </c>
      <c r="E485" s="81">
        <f t="shared" si="7"/>
        <v>0</v>
      </c>
      <c r="F485" s="79">
        <f t="shared" si="4"/>
        <v>0</v>
      </c>
      <c r="G485" s="80">
        <f t="shared" si="5"/>
        <v>0</v>
      </c>
      <c r="H485" s="4"/>
      <c r="I485" s="81">
        <f t="shared" si="6"/>
        <v>0</v>
      </c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77">
        <v>401.0</v>
      </c>
      <c r="E486" s="81">
        <f t="shared" si="7"/>
        <v>0</v>
      </c>
      <c r="F486" s="79">
        <f t="shared" si="4"/>
        <v>0</v>
      </c>
      <c r="G486" s="80">
        <f t="shared" si="5"/>
        <v>0</v>
      </c>
      <c r="H486" s="4"/>
      <c r="I486" s="81">
        <f t="shared" si="6"/>
        <v>0</v>
      </c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77">
        <v>402.0</v>
      </c>
      <c r="E487" s="81">
        <f t="shared" si="7"/>
        <v>0</v>
      </c>
      <c r="F487" s="79">
        <f t="shared" si="4"/>
        <v>0</v>
      </c>
      <c r="G487" s="80">
        <f t="shared" si="5"/>
        <v>0</v>
      </c>
      <c r="H487" s="4"/>
      <c r="I487" s="81">
        <f t="shared" si="6"/>
        <v>0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77">
        <v>403.0</v>
      </c>
      <c r="E488" s="81">
        <f t="shared" si="7"/>
        <v>0</v>
      </c>
      <c r="F488" s="79">
        <f t="shared" si="4"/>
        <v>0</v>
      </c>
      <c r="G488" s="80">
        <f t="shared" si="5"/>
        <v>0</v>
      </c>
      <c r="H488" s="4"/>
      <c r="I488" s="81">
        <f t="shared" si="6"/>
        <v>0</v>
      </c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77">
        <v>404.0</v>
      </c>
      <c r="E489" s="81">
        <f t="shared" si="7"/>
        <v>0</v>
      </c>
      <c r="F489" s="79">
        <f t="shared" si="4"/>
        <v>0</v>
      </c>
      <c r="G489" s="80">
        <f t="shared" si="5"/>
        <v>0</v>
      </c>
      <c r="H489" s="4"/>
      <c r="I489" s="81">
        <f t="shared" si="6"/>
        <v>0</v>
      </c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77">
        <v>405.0</v>
      </c>
      <c r="E490" s="81">
        <f t="shared" si="7"/>
        <v>0</v>
      </c>
      <c r="F490" s="79">
        <f t="shared" si="4"/>
        <v>0</v>
      </c>
      <c r="G490" s="80">
        <f t="shared" si="5"/>
        <v>0</v>
      </c>
      <c r="H490" s="4"/>
      <c r="I490" s="81">
        <f t="shared" si="6"/>
        <v>0</v>
      </c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77">
        <v>406.0</v>
      </c>
      <c r="E491" s="81">
        <f t="shared" si="7"/>
        <v>0</v>
      </c>
      <c r="F491" s="79">
        <f t="shared" si="4"/>
        <v>0</v>
      </c>
      <c r="G491" s="80">
        <f t="shared" si="5"/>
        <v>0</v>
      </c>
      <c r="H491" s="4"/>
      <c r="I491" s="81">
        <f t="shared" si="6"/>
        <v>0</v>
      </c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77">
        <v>407.0</v>
      </c>
      <c r="E492" s="81">
        <f t="shared" si="7"/>
        <v>0</v>
      </c>
      <c r="F492" s="79">
        <f t="shared" si="4"/>
        <v>0</v>
      </c>
      <c r="G492" s="80">
        <f t="shared" si="5"/>
        <v>0</v>
      </c>
      <c r="H492" s="4"/>
      <c r="I492" s="81">
        <f t="shared" si="6"/>
        <v>0</v>
      </c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77">
        <v>408.0</v>
      </c>
      <c r="E493" s="81">
        <f t="shared" si="7"/>
        <v>0</v>
      </c>
      <c r="F493" s="79">
        <f t="shared" si="4"/>
        <v>0</v>
      </c>
      <c r="G493" s="80">
        <f t="shared" si="5"/>
        <v>0</v>
      </c>
      <c r="H493" s="4"/>
      <c r="I493" s="81">
        <f t="shared" si="6"/>
        <v>0</v>
      </c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77">
        <v>409.0</v>
      </c>
      <c r="E494" s="81">
        <f t="shared" si="7"/>
        <v>0</v>
      </c>
      <c r="F494" s="79">
        <f t="shared" si="4"/>
        <v>0</v>
      </c>
      <c r="G494" s="80">
        <f t="shared" si="5"/>
        <v>0</v>
      </c>
      <c r="H494" s="4"/>
      <c r="I494" s="81">
        <f t="shared" si="6"/>
        <v>0</v>
      </c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77">
        <v>410.0</v>
      </c>
      <c r="E495" s="81">
        <f t="shared" si="7"/>
        <v>0</v>
      </c>
      <c r="F495" s="79">
        <f t="shared" si="4"/>
        <v>0</v>
      </c>
      <c r="G495" s="80">
        <f t="shared" si="5"/>
        <v>0</v>
      </c>
      <c r="H495" s="4"/>
      <c r="I495" s="81">
        <f t="shared" si="6"/>
        <v>0</v>
      </c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77">
        <v>411.0</v>
      </c>
      <c r="E496" s="81">
        <f t="shared" si="7"/>
        <v>0</v>
      </c>
      <c r="F496" s="79">
        <f t="shared" si="4"/>
        <v>0</v>
      </c>
      <c r="G496" s="80">
        <f t="shared" si="5"/>
        <v>0</v>
      </c>
      <c r="H496" s="4"/>
      <c r="I496" s="81">
        <f t="shared" si="6"/>
        <v>0</v>
      </c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77">
        <v>412.0</v>
      </c>
      <c r="E497" s="81">
        <f t="shared" si="7"/>
        <v>0</v>
      </c>
      <c r="F497" s="79">
        <f t="shared" si="4"/>
        <v>0</v>
      </c>
      <c r="G497" s="80">
        <f t="shared" si="5"/>
        <v>0</v>
      </c>
      <c r="H497" s="4"/>
      <c r="I497" s="81">
        <f t="shared" si="6"/>
        <v>0</v>
      </c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77">
        <v>413.0</v>
      </c>
      <c r="E498" s="81">
        <f t="shared" si="7"/>
        <v>0</v>
      </c>
      <c r="F498" s="79">
        <f t="shared" si="4"/>
        <v>0</v>
      </c>
      <c r="G498" s="80">
        <f t="shared" si="5"/>
        <v>0</v>
      </c>
      <c r="H498" s="4"/>
      <c r="I498" s="81">
        <f t="shared" si="6"/>
        <v>0</v>
      </c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77">
        <v>414.0</v>
      </c>
      <c r="E499" s="81">
        <f t="shared" si="7"/>
        <v>0</v>
      </c>
      <c r="F499" s="79">
        <f t="shared" si="4"/>
        <v>0</v>
      </c>
      <c r="G499" s="80">
        <f t="shared" si="5"/>
        <v>0</v>
      </c>
      <c r="H499" s="4"/>
      <c r="I499" s="81">
        <f t="shared" si="6"/>
        <v>0</v>
      </c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77">
        <v>415.0</v>
      </c>
      <c r="E500" s="81">
        <f t="shared" si="7"/>
        <v>0</v>
      </c>
      <c r="F500" s="79">
        <f t="shared" si="4"/>
        <v>0</v>
      </c>
      <c r="G500" s="80">
        <f t="shared" si="5"/>
        <v>0</v>
      </c>
      <c r="H500" s="4"/>
      <c r="I500" s="81">
        <f t="shared" si="6"/>
        <v>0</v>
      </c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77">
        <v>416.0</v>
      </c>
      <c r="E501" s="81">
        <f t="shared" si="7"/>
        <v>0</v>
      </c>
      <c r="F501" s="79">
        <f t="shared" si="4"/>
        <v>0</v>
      </c>
      <c r="G501" s="80">
        <f t="shared" si="5"/>
        <v>0</v>
      </c>
      <c r="H501" s="4"/>
      <c r="I501" s="81">
        <f t="shared" si="6"/>
        <v>0</v>
      </c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77">
        <v>417.0</v>
      </c>
      <c r="E502" s="81">
        <f t="shared" si="7"/>
        <v>0</v>
      </c>
      <c r="F502" s="79">
        <f t="shared" si="4"/>
        <v>0</v>
      </c>
      <c r="G502" s="80">
        <f t="shared" si="5"/>
        <v>0</v>
      </c>
      <c r="H502" s="4"/>
      <c r="I502" s="81">
        <f t="shared" si="6"/>
        <v>0</v>
      </c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77">
        <v>418.0</v>
      </c>
      <c r="E503" s="81">
        <f t="shared" si="7"/>
        <v>0</v>
      </c>
      <c r="F503" s="79">
        <f t="shared" si="4"/>
        <v>0</v>
      </c>
      <c r="G503" s="80">
        <f t="shared" si="5"/>
        <v>0</v>
      </c>
      <c r="H503" s="4"/>
      <c r="I503" s="81">
        <f t="shared" si="6"/>
        <v>0</v>
      </c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77">
        <v>419.0</v>
      </c>
      <c r="E504" s="81">
        <f t="shared" si="7"/>
        <v>0</v>
      </c>
      <c r="F504" s="79">
        <f t="shared" si="4"/>
        <v>0</v>
      </c>
      <c r="G504" s="80">
        <f t="shared" si="5"/>
        <v>0</v>
      </c>
      <c r="H504" s="4"/>
      <c r="I504" s="81">
        <f t="shared" si="6"/>
        <v>0</v>
      </c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77">
        <v>420.0</v>
      </c>
      <c r="E505" s="81">
        <f t="shared" si="7"/>
        <v>0</v>
      </c>
      <c r="F505" s="79">
        <f t="shared" si="4"/>
        <v>0</v>
      </c>
      <c r="G505" s="80">
        <f t="shared" si="5"/>
        <v>0</v>
      </c>
      <c r="H505" s="4"/>
      <c r="I505" s="81">
        <f t="shared" si="6"/>
        <v>0</v>
      </c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</sheetData>
  <mergeCells count="8">
    <mergeCell ref="A1:H1"/>
    <mergeCell ref="I1:J1"/>
    <mergeCell ref="A2:H2"/>
    <mergeCell ref="A41:H41"/>
    <mergeCell ref="A43:H43"/>
    <mergeCell ref="A48:H48"/>
    <mergeCell ref="A53:H53"/>
    <mergeCell ref="A60:H60"/>
  </mergeCells>
  <drawing r:id="rId1"/>
</worksheet>
</file>